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zx\Desktop\"/>
    </mc:Choice>
  </mc:AlternateContent>
  <xr:revisionPtr revIDLastSave="0" documentId="13_ncr:1_{A73B2808-8A7E-4F92-9E9A-4DA832BFBEB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9" i="1" l="1"/>
  <c r="N39" i="1"/>
  <c r="R47" i="1"/>
  <c r="N47" i="1"/>
  <c r="R44" i="1"/>
  <c r="N44" i="1"/>
  <c r="R16" i="1"/>
  <c r="N16" i="1"/>
  <c r="S53" i="1"/>
  <c r="R53" i="1"/>
  <c r="N53" i="1"/>
  <c r="K53" i="1"/>
  <c r="J53" i="1"/>
  <c r="S52" i="1"/>
  <c r="R52" i="1"/>
  <c r="N52" i="1"/>
  <c r="K52" i="1"/>
  <c r="J52" i="1"/>
  <c r="S51" i="1"/>
  <c r="R51" i="1"/>
  <c r="N51" i="1"/>
  <c r="K51" i="1"/>
  <c r="J51" i="1"/>
  <c r="S50" i="1"/>
  <c r="R50" i="1"/>
  <c r="N50" i="1"/>
  <c r="K50" i="1"/>
  <c r="J50" i="1"/>
  <c r="S49" i="1"/>
  <c r="R49" i="1"/>
  <c r="N49" i="1"/>
  <c r="K49" i="1"/>
  <c r="J49" i="1"/>
  <c r="S48" i="1"/>
  <c r="R48" i="1"/>
  <c r="N48" i="1"/>
  <c r="K48" i="1"/>
  <c r="J48" i="1"/>
  <c r="S47" i="1"/>
  <c r="K47" i="1"/>
  <c r="J47" i="1"/>
  <c r="S46" i="1"/>
  <c r="R46" i="1"/>
  <c r="N46" i="1"/>
  <c r="K46" i="1"/>
  <c r="J46" i="1"/>
  <c r="S45" i="1"/>
  <c r="R45" i="1"/>
  <c r="N45" i="1"/>
  <c r="K45" i="1"/>
  <c r="J45" i="1"/>
  <c r="S44" i="1"/>
  <c r="K44" i="1"/>
  <c r="J44" i="1"/>
  <c r="S43" i="1"/>
  <c r="R43" i="1"/>
  <c r="N43" i="1"/>
  <c r="K43" i="1"/>
  <c r="J43" i="1"/>
  <c r="S42" i="1"/>
  <c r="R42" i="1"/>
  <c r="N42" i="1"/>
  <c r="K42" i="1"/>
  <c r="J42" i="1"/>
  <c r="S41" i="1"/>
  <c r="R41" i="1"/>
  <c r="N41" i="1"/>
  <c r="K41" i="1"/>
  <c r="J41" i="1"/>
  <c r="S40" i="1"/>
  <c r="R40" i="1"/>
  <c r="N40" i="1"/>
  <c r="K40" i="1"/>
  <c r="J40" i="1"/>
  <c r="S39" i="1"/>
  <c r="K39" i="1"/>
  <c r="J39" i="1"/>
  <c r="S38" i="1"/>
  <c r="R38" i="1"/>
  <c r="N38" i="1"/>
  <c r="K38" i="1"/>
  <c r="J38" i="1"/>
  <c r="S37" i="1"/>
  <c r="R37" i="1"/>
  <c r="N37" i="1"/>
  <c r="K37" i="1"/>
  <c r="J37" i="1"/>
  <c r="S36" i="1"/>
  <c r="R36" i="1"/>
  <c r="N36" i="1"/>
  <c r="K36" i="1"/>
  <c r="J36" i="1"/>
  <c r="S35" i="1"/>
  <c r="R35" i="1"/>
  <c r="N35" i="1"/>
  <c r="K35" i="1"/>
  <c r="J35" i="1"/>
  <c r="S34" i="1"/>
  <c r="R34" i="1"/>
  <c r="N34" i="1"/>
  <c r="K34" i="1"/>
  <c r="J34" i="1"/>
  <c r="S33" i="1"/>
  <c r="R33" i="1"/>
  <c r="N33" i="1"/>
  <c r="K33" i="1"/>
  <c r="J33" i="1"/>
  <c r="S32" i="1"/>
  <c r="R32" i="1"/>
  <c r="N32" i="1"/>
  <c r="K32" i="1"/>
  <c r="J32" i="1"/>
  <c r="S31" i="1"/>
  <c r="R31" i="1"/>
  <c r="N31" i="1"/>
  <c r="K31" i="1"/>
  <c r="J31" i="1"/>
  <c r="S30" i="1"/>
  <c r="R30" i="1"/>
  <c r="N30" i="1"/>
  <c r="K30" i="1"/>
  <c r="J30" i="1"/>
  <c r="S29" i="1"/>
  <c r="R29" i="1"/>
  <c r="N29" i="1"/>
  <c r="K29" i="1"/>
  <c r="J29" i="1"/>
  <c r="S28" i="1"/>
  <c r="R28" i="1"/>
  <c r="N28" i="1"/>
  <c r="K28" i="1"/>
  <c r="J28" i="1"/>
  <c r="S27" i="1"/>
  <c r="R27" i="1"/>
  <c r="N27" i="1"/>
  <c r="K27" i="1"/>
  <c r="J27" i="1"/>
  <c r="S26" i="1"/>
  <c r="R26" i="1"/>
  <c r="N26" i="1"/>
  <c r="K26" i="1"/>
  <c r="J26" i="1"/>
  <c r="S25" i="1"/>
  <c r="R25" i="1"/>
  <c r="N25" i="1"/>
  <c r="K25" i="1"/>
  <c r="J25" i="1"/>
  <c r="S24" i="1"/>
  <c r="R24" i="1"/>
  <c r="N24" i="1"/>
  <c r="K24" i="1"/>
  <c r="J24" i="1"/>
  <c r="S23" i="1"/>
  <c r="R23" i="1"/>
  <c r="N23" i="1"/>
  <c r="K23" i="1"/>
  <c r="S22" i="1"/>
  <c r="R22" i="1"/>
  <c r="N22" i="1"/>
  <c r="K22" i="1"/>
  <c r="J22" i="1"/>
  <c r="S21" i="1"/>
  <c r="R21" i="1"/>
  <c r="N21" i="1"/>
  <c r="K21" i="1"/>
  <c r="J21" i="1"/>
  <c r="S20" i="1"/>
  <c r="R20" i="1"/>
  <c r="N20" i="1"/>
  <c r="K20" i="1"/>
  <c r="J20" i="1"/>
  <c r="S19" i="1"/>
  <c r="R19" i="1"/>
  <c r="N19" i="1"/>
  <c r="K19" i="1"/>
  <c r="J19" i="1"/>
  <c r="S18" i="1"/>
  <c r="R18" i="1"/>
  <c r="N18" i="1"/>
  <c r="K18" i="1"/>
  <c r="J18" i="1"/>
  <c r="S17" i="1"/>
  <c r="R17" i="1"/>
  <c r="N17" i="1"/>
  <c r="K17" i="1"/>
  <c r="J17" i="1"/>
  <c r="S16" i="1"/>
  <c r="K16" i="1"/>
  <c r="J16" i="1"/>
  <c r="S15" i="1"/>
  <c r="R15" i="1"/>
  <c r="N15" i="1"/>
  <c r="K15" i="1"/>
  <c r="J15" i="1"/>
  <c r="S14" i="1"/>
  <c r="R14" i="1"/>
  <c r="N14" i="1"/>
  <c r="K14" i="1"/>
  <c r="J14" i="1"/>
  <c r="S13" i="1"/>
  <c r="R13" i="1"/>
  <c r="N13" i="1"/>
  <c r="K13" i="1"/>
  <c r="J13" i="1"/>
  <c r="S12" i="1"/>
  <c r="R12" i="1"/>
  <c r="N12" i="1"/>
  <c r="K12" i="1"/>
  <c r="J12" i="1"/>
  <c r="S11" i="1"/>
  <c r="R11" i="1"/>
  <c r="N11" i="1"/>
  <c r="K11" i="1"/>
  <c r="J11" i="1"/>
  <c r="S10" i="1"/>
  <c r="R10" i="1"/>
  <c r="N10" i="1"/>
  <c r="K10" i="1"/>
  <c r="J10" i="1"/>
  <c r="S9" i="1"/>
  <c r="R9" i="1"/>
  <c r="N9" i="1"/>
  <c r="K9" i="1"/>
  <c r="J9" i="1"/>
  <c r="S8" i="1"/>
  <c r="R8" i="1"/>
  <c r="N8" i="1"/>
  <c r="K8" i="1"/>
  <c r="J8" i="1"/>
  <c r="S7" i="1"/>
  <c r="R7" i="1"/>
  <c r="N7" i="1"/>
  <c r="K7" i="1"/>
  <c r="J7" i="1"/>
  <c r="S6" i="1"/>
  <c r="R6" i="1"/>
  <c r="N6" i="1"/>
  <c r="K6" i="1"/>
  <c r="J6" i="1"/>
  <c r="S5" i="1"/>
  <c r="R5" i="1"/>
  <c r="N5" i="1"/>
  <c r="K5" i="1"/>
  <c r="J5" i="1"/>
  <c r="S4" i="1"/>
  <c r="R4" i="1"/>
  <c r="N4" i="1"/>
  <c r="K4" i="1"/>
  <c r="J4" i="1"/>
  <c r="S3" i="1"/>
  <c r="R3" i="1"/>
  <c r="N3" i="1"/>
  <c r="K3" i="1"/>
  <c r="J3" i="1"/>
</calcChain>
</file>

<file path=xl/sharedStrings.xml><?xml version="1.0" encoding="utf-8"?>
<sst xmlns="http://schemas.openxmlformats.org/spreadsheetml/2006/main" count="137" uniqueCount="37">
  <si>
    <t>序号</t>
  </si>
  <si>
    <t>货位id</t>
  </si>
  <si>
    <t>货架尺寸</t>
  </si>
  <si>
    <t>车头朝向</t>
  </si>
  <si>
    <t>货位坐标</t>
  </si>
  <si>
    <t>停车坐标</t>
  </si>
  <si>
    <t>X差值</t>
  </si>
  <si>
    <t>Y差值</t>
  </si>
  <si>
    <t>叉齿距离货架左右</t>
  </si>
  <si>
    <t>靠近立柱（左1右0）</t>
  </si>
  <si>
    <t>左右与标准值的差值</t>
  </si>
  <si>
    <t>前后中间值</t>
  </si>
  <si>
    <t>前后与标准值差值</t>
  </si>
  <si>
    <t>上下</t>
  </si>
  <si>
    <t>X</t>
  </si>
  <si>
    <t>Y</t>
  </si>
  <si>
    <t>标准值0</t>
  </si>
  <si>
    <t>2700标准值 36.7
2600标准值 34.2</t>
  </si>
  <si>
    <t>左右以叉齿方向分辨</t>
  </si>
  <si>
    <t>单位CM</t>
  </si>
  <si>
    <t>左侧</t>
  </si>
  <si>
    <t>右侧</t>
  </si>
  <si>
    <t>车身角度</t>
  </si>
  <si>
    <t xml:space="preserve">标准值 </t>
  </si>
  <si>
    <t>12cm</t>
  </si>
  <si>
    <t>第一排第一组</t>
  </si>
  <si>
    <t>下</t>
  </si>
  <si>
    <t>左</t>
  </si>
  <si>
    <t>右</t>
  </si>
  <si>
    <t>第一排第二组</t>
  </si>
  <si>
    <t xml:space="preserve">83023
</t>
  </si>
  <si>
    <t>第三排第一组</t>
  </si>
  <si>
    <t>上</t>
  </si>
  <si>
    <t>第二排第二组</t>
  </si>
  <si>
    <t>第二排第一组</t>
  </si>
  <si>
    <t>标准值±880</t>
    <phoneticPr fontId="7" type="noConversion"/>
  </si>
  <si>
    <t>叉车门架距离横梁前后（插齿方向）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</si>
</sst>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0" x14ac:knownFonts="1">
    <font>
      <sz val="12"/>
      <color theme="1"/>
      <name val="等线"/>
      <charset val="134"/>
      <scheme val="minor"/>
    </font>
    <font>
      <b/>
      <sz val="10"/>
      <name val="等线"/>
      <charset val="134"/>
    </font>
    <font>
      <b/>
      <sz val="12"/>
      <color theme="1"/>
      <name val="等线"/>
      <charset val="134"/>
      <scheme val="minor"/>
    </font>
    <font>
      <b/>
      <sz val="11"/>
      <color rgb="FF000000"/>
      <name val="宋体"/>
      <charset val="134"/>
    </font>
    <font>
      <b/>
      <sz val="12"/>
      <name val="等线"/>
      <charset val="134"/>
    </font>
    <font>
      <sz val="10.5"/>
      <color theme="1"/>
      <name val="Helvetica"/>
      <family val="2"/>
    </font>
    <font>
      <b/>
      <sz val="10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1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U99"/>
  <sheetViews>
    <sheetView tabSelected="1" zoomScale="80" zoomScaleNormal="80" workbookViewId="0">
      <pane ySplit="2" topLeftCell="A3" activePane="bottomLeft" state="frozen"/>
      <selection pane="bottomLeft" activeCell="P6" sqref="P6"/>
    </sheetView>
  </sheetViews>
  <sheetFormatPr defaultColWidth="9" defaultRowHeight="13.5" customHeight="1" x14ac:dyDescent="0.3"/>
  <cols>
    <col min="1" max="1" width="9.7265625" style="2" bestFit="1" customWidth="1"/>
    <col min="2" max="2" width="12.36328125" style="24" customWidth="1"/>
    <col min="3" max="3" width="7.26953125" style="3" customWidth="1"/>
    <col min="4" max="5" width="8.81640625" style="3" customWidth="1"/>
    <col min="6" max="6" width="8.81640625" style="4" customWidth="1"/>
    <col min="7" max="7" width="6.7265625" style="4" customWidth="1"/>
    <col min="8" max="8" width="8.81640625" style="4" bestFit="1" customWidth="1"/>
    <col min="9" max="9" width="6.7265625" style="4" bestFit="1" customWidth="1"/>
    <col min="10" max="10" width="7.7265625" style="3" customWidth="1"/>
    <col min="11" max="11" width="10" style="3" customWidth="1"/>
    <col min="12" max="12" width="16" style="3" customWidth="1"/>
    <col min="13" max="13" width="10.81640625" style="3" customWidth="1"/>
    <col min="14" max="14" width="14.1796875" style="27" customWidth="1"/>
    <col min="15" max="15" width="14.26953125" style="3" customWidth="1"/>
    <col min="16" max="16" width="14.36328125" style="3" customWidth="1"/>
    <col min="17" max="17" width="8.81640625" style="2" customWidth="1"/>
    <col min="18" max="18" width="13.7265625" style="2" customWidth="1"/>
    <col min="19" max="19" width="15.7265625" style="2" customWidth="1"/>
    <col min="20" max="20" width="19.1796875" style="2" customWidth="1"/>
    <col min="21" max="21" width="11.6328125" style="2" customWidth="1"/>
    <col min="22" max="16384" width="9" style="2"/>
  </cols>
  <sheetData>
    <row r="1" spans="1:21" ht="34.799999999999997" customHeight="1" x14ac:dyDescent="0.3">
      <c r="A1" s="5" t="s">
        <v>0</v>
      </c>
      <c r="B1" s="13"/>
      <c r="C1" s="6" t="s">
        <v>1</v>
      </c>
      <c r="D1" s="6" t="s">
        <v>2</v>
      </c>
      <c r="E1" s="6" t="s">
        <v>3</v>
      </c>
      <c r="F1" s="7" t="s">
        <v>4</v>
      </c>
      <c r="G1" s="8"/>
      <c r="H1" s="9" t="s">
        <v>5</v>
      </c>
      <c r="I1" s="8"/>
      <c r="J1" s="6" t="s">
        <v>6</v>
      </c>
      <c r="K1" s="6" t="s">
        <v>7</v>
      </c>
      <c r="L1" s="20" t="s">
        <v>8</v>
      </c>
      <c r="M1" s="20" t="s">
        <v>9</v>
      </c>
      <c r="N1" s="26" t="s">
        <v>10</v>
      </c>
      <c r="O1" s="29" t="s">
        <v>36</v>
      </c>
      <c r="P1" s="28"/>
      <c r="Q1" s="5"/>
      <c r="R1" s="5" t="s">
        <v>11</v>
      </c>
      <c r="S1" s="14" t="s">
        <v>12</v>
      </c>
    </row>
    <row r="2" spans="1:21" ht="34.950000000000003" customHeight="1" x14ac:dyDescent="0.3">
      <c r="A2" s="5">
        <v>1</v>
      </c>
      <c r="B2" s="13"/>
      <c r="C2" s="5"/>
      <c r="D2" s="5"/>
      <c r="E2" s="5" t="s">
        <v>13</v>
      </c>
      <c r="F2" s="5" t="s">
        <v>14</v>
      </c>
      <c r="G2" s="5" t="s">
        <v>15</v>
      </c>
      <c r="H2" s="5" t="s">
        <v>14</v>
      </c>
      <c r="I2" s="5" t="s">
        <v>15</v>
      </c>
      <c r="J2" s="5" t="s">
        <v>16</v>
      </c>
      <c r="K2" s="19" t="s">
        <v>35</v>
      </c>
      <c r="L2" s="13" t="s">
        <v>17</v>
      </c>
      <c r="M2" s="13" t="s">
        <v>18</v>
      </c>
      <c r="N2" s="13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</row>
    <row r="3" spans="1:21" s="1" customFormat="1" ht="19.05" customHeight="1" x14ac:dyDescent="0.3">
      <c r="A3" s="5">
        <v>2</v>
      </c>
      <c r="B3" s="21" t="s">
        <v>25</v>
      </c>
      <c r="C3" s="5">
        <v>3002</v>
      </c>
      <c r="D3" s="5">
        <v>2700</v>
      </c>
      <c r="E3" s="5" t="s">
        <v>26</v>
      </c>
      <c r="F3" s="5">
        <v>15354</v>
      </c>
      <c r="G3" s="5">
        <v>39152</v>
      </c>
      <c r="H3" s="5">
        <v>15353</v>
      </c>
      <c r="I3" s="5">
        <v>38301</v>
      </c>
      <c r="J3" s="5">
        <f>H3-F3</f>
        <v>-1</v>
      </c>
      <c r="K3" s="5">
        <f>I3-G3</f>
        <v>-851</v>
      </c>
      <c r="L3" s="5">
        <v>37.5</v>
      </c>
      <c r="M3" s="5" t="s">
        <v>27</v>
      </c>
      <c r="N3" s="13">
        <f t="shared" ref="N3:N16" si="0">L3-36.7</f>
        <v>0.79999999999999705</v>
      </c>
      <c r="O3" s="5">
        <v>14</v>
      </c>
      <c r="P3" s="5">
        <v>15.5</v>
      </c>
      <c r="Q3" s="5">
        <v>-90</v>
      </c>
      <c r="R3" s="5">
        <f t="shared" ref="R3:R16" si="1">(O3+P3)/2</f>
        <v>14.75</v>
      </c>
      <c r="S3" s="5">
        <f>R3-12</f>
        <v>2.75</v>
      </c>
      <c r="T3" s="15"/>
    </row>
    <row r="4" spans="1:21" s="1" customFormat="1" ht="19.05" customHeight="1" x14ac:dyDescent="0.3">
      <c r="A4" s="5">
        <v>3</v>
      </c>
      <c r="B4" s="21"/>
      <c r="C4" s="5">
        <v>3007</v>
      </c>
      <c r="D4" s="5">
        <v>2700</v>
      </c>
      <c r="E4" s="5" t="s">
        <v>26</v>
      </c>
      <c r="F4" s="5">
        <v>16684</v>
      </c>
      <c r="G4" s="5">
        <v>39153</v>
      </c>
      <c r="H4" s="5">
        <v>16680</v>
      </c>
      <c r="I4" s="5">
        <v>38308</v>
      </c>
      <c r="J4" s="5">
        <f t="shared" ref="J4:J35" si="2">H4-F4</f>
        <v>-4</v>
      </c>
      <c r="K4" s="5">
        <f t="shared" ref="K4:K35" si="3">I4-G4</f>
        <v>-845</v>
      </c>
      <c r="L4" s="5">
        <v>35.5</v>
      </c>
      <c r="M4" s="5" t="s">
        <v>28</v>
      </c>
      <c r="N4" s="13">
        <f t="shared" si="0"/>
        <v>-1.2</v>
      </c>
      <c r="O4" s="5">
        <v>13.5</v>
      </c>
      <c r="P4" s="5">
        <v>13</v>
      </c>
      <c r="Q4" s="5">
        <v>-89</v>
      </c>
      <c r="R4" s="5">
        <f t="shared" si="1"/>
        <v>13.25</v>
      </c>
      <c r="S4" s="5">
        <f t="shared" ref="S4:S35" si="4">R4-12</f>
        <v>1.25</v>
      </c>
      <c r="T4" s="2"/>
    </row>
    <row r="5" spans="1:21" s="1" customFormat="1" ht="15.6" x14ac:dyDescent="0.3">
      <c r="A5" s="5">
        <v>4</v>
      </c>
      <c r="B5" s="21"/>
      <c r="C5" s="5">
        <v>4002</v>
      </c>
      <c r="D5" s="5">
        <v>2700</v>
      </c>
      <c r="E5" s="5" t="s">
        <v>26</v>
      </c>
      <c r="F5" s="5">
        <v>18147</v>
      </c>
      <c r="G5" s="5">
        <v>39153</v>
      </c>
      <c r="H5" s="5">
        <v>18141</v>
      </c>
      <c r="I5" s="5">
        <v>38325</v>
      </c>
      <c r="J5" s="5">
        <f t="shared" si="2"/>
        <v>-6</v>
      </c>
      <c r="K5" s="5">
        <f t="shared" si="3"/>
        <v>-828</v>
      </c>
      <c r="L5" s="5">
        <v>38.4</v>
      </c>
      <c r="M5" s="5" t="s">
        <v>27</v>
      </c>
      <c r="N5" s="13">
        <f t="shared" si="0"/>
        <v>1.7</v>
      </c>
      <c r="O5" s="5">
        <v>11.5</v>
      </c>
      <c r="P5" s="5">
        <v>14</v>
      </c>
      <c r="Q5" s="5">
        <v>-91</v>
      </c>
      <c r="R5" s="5">
        <f t="shared" si="1"/>
        <v>12.75</v>
      </c>
      <c r="S5" s="5">
        <f t="shared" si="4"/>
        <v>0.75</v>
      </c>
      <c r="T5" s="3"/>
    </row>
    <row r="6" spans="1:21" s="1" customFormat="1" ht="15.6" x14ac:dyDescent="0.3">
      <c r="A6" s="5">
        <v>5</v>
      </c>
      <c r="B6" s="21"/>
      <c r="C6" s="5">
        <v>4007</v>
      </c>
      <c r="D6" s="5">
        <v>2700</v>
      </c>
      <c r="E6" s="5" t="s">
        <v>26</v>
      </c>
      <c r="F6" s="5">
        <v>19477</v>
      </c>
      <c r="G6" s="5">
        <v>39154</v>
      </c>
      <c r="H6" s="5">
        <v>19479</v>
      </c>
      <c r="I6" s="5">
        <v>38312</v>
      </c>
      <c r="J6" s="5">
        <f t="shared" si="2"/>
        <v>2</v>
      </c>
      <c r="K6" s="5">
        <f t="shared" si="3"/>
        <v>-842</v>
      </c>
      <c r="L6" s="5">
        <v>34.5</v>
      </c>
      <c r="M6" s="5" t="s">
        <v>28</v>
      </c>
      <c r="N6" s="13">
        <f t="shared" si="0"/>
        <v>-2.2000000000000002</v>
      </c>
      <c r="O6" s="5">
        <v>14</v>
      </c>
      <c r="P6" s="5">
        <v>15</v>
      </c>
      <c r="Q6" s="5">
        <v>-91</v>
      </c>
      <c r="R6" s="5">
        <f t="shared" si="1"/>
        <v>14.5</v>
      </c>
      <c r="S6" s="5">
        <f t="shared" si="4"/>
        <v>2.5</v>
      </c>
      <c r="T6" s="3"/>
    </row>
    <row r="7" spans="1:21" s="1" customFormat="1" ht="15.6" x14ac:dyDescent="0.3">
      <c r="A7" s="5">
        <v>6</v>
      </c>
      <c r="B7" s="21"/>
      <c r="C7" s="5">
        <v>5002</v>
      </c>
      <c r="D7" s="5">
        <v>2700</v>
      </c>
      <c r="E7" s="5" t="s">
        <v>26</v>
      </c>
      <c r="F7" s="5">
        <v>20938</v>
      </c>
      <c r="G7" s="5">
        <v>39158</v>
      </c>
      <c r="H7" s="5">
        <v>20937</v>
      </c>
      <c r="I7" s="5">
        <v>38322</v>
      </c>
      <c r="J7" s="5">
        <f t="shared" si="2"/>
        <v>-1</v>
      </c>
      <c r="K7" s="5">
        <f t="shared" si="3"/>
        <v>-836</v>
      </c>
      <c r="L7" s="5">
        <v>37.5</v>
      </c>
      <c r="M7" s="5" t="s">
        <v>27</v>
      </c>
      <c r="N7" s="13">
        <f t="shared" si="0"/>
        <v>0.79999999999999705</v>
      </c>
      <c r="O7" s="5">
        <v>14</v>
      </c>
      <c r="P7" s="5">
        <v>14.5</v>
      </c>
      <c r="Q7" s="5">
        <v>-90</v>
      </c>
      <c r="R7" s="5">
        <f t="shared" si="1"/>
        <v>14.25</v>
      </c>
      <c r="S7" s="5">
        <f t="shared" si="4"/>
        <v>2.25</v>
      </c>
      <c r="T7" s="2"/>
    </row>
    <row r="8" spans="1:21" s="1" customFormat="1" ht="15.6" x14ac:dyDescent="0.3">
      <c r="A8" s="5">
        <v>7</v>
      </c>
      <c r="B8" s="21"/>
      <c r="C8" s="5">
        <v>5007</v>
      </c>
      <c r="D8" s="5">
        <v>2700</v>
      </c>
      <c r="E8" s="5" t="s">
        <v>26</v>
      </c>
      <c r="F8" s="5">
        <v>22268</v>
      </c>
      <c r="G8" s="5">
        <v>39164</v>
      </c>
      <c r="H8" s="5">
        <v>22264</v>
      </c>
      <c r="I8" s="5">
        <v>38322</v>
      </c>
      <c r="J8" s="5">
        <f t="shared" si="2"/>
        <v>-4</v>
      </c>
      <c r="K8" s="5">
        <f t="shared" si="3"/>
        <v>-842</v>
      </c>
      <c r="L8" s="5">
        <v>36.700000000000003</v>
      </c>
      <c r="M8" s="5" t="s">
        <v>28</v>
      </c>
      <c r="N8" s="13">
        <f t="shared" si="0"/>
        <v>0</v>
      </c>
      <c r="O8" s="5">
        <v>14</v>
      </c>
      <c r="P8" s="5">
        <v>14.3</v>
      </c>
      <c r="Q8" s="5">
        <v>-89</v>
      </c>
      <c r="R8" s="5">
        <f t="shared" si="1"/>
        <v>14.15</v>
      </c>
      <c r="S8" s="5">
        <f t="shared" si="4"/>
        <v>2.15</v>
      </c>
      <c r="T8" s="2"/>
    </row>
    <row r="9" spans="1:21" s="1" customFormat="1" ht="15.6" x14ac:dyDescent="0.3">
      <c r="A9" s="5">
        <v>8</v>
      </c>
      <c r="B9" s="21"/>
      <c r="C9" s="5">
        <v>6002</v>
      </c>
      <c r="D9" s="5">
        <v>2700</v>
      </c>
      <c r="E9" s="5" t="s">
        <v>26</v>
      </c>
      <c r="F9" s="5">
        <v>23731</v>
      </c>
      <c r="G9" s="5">
        <v>39171</v>
      </c>
      <c r="H9" s="5">
        <v>23739</v>
      </c>
      <c r="I9" s="5">
        <v>38325</v>
      </c>
      <c r="J9" s="5">
        <f t="shared" si="2"/>
        <v>8</v>
      </c>
      <c r="K9" s="5">
        <f t="shared" si="3"/>
        <v>-846</v>
      </c>
      <c r="L9" s="5">
        <v>37.5</v>
      </c>
      <c r="M9" s="5" t="s">
        <v>27</v>
      </c>
      <c r="N9" s="13">
        <f t="shared" si="0"/>
        <v>0.79999999999999705</v>
      </c>
      <c r="O9" s="5">
        <v>14.8</v>
      </c>
      <c r="P9" s="5">
        <v>13.8</v>
      </c>
      <c r="Q9" s="5">
        <v>-88</v>
      </c>
      <c r="R9" s="5">
        <f t="shared" si="1"/>
        <v>14.3</v>
      </c>
      <c r="S9" s="5">
        <f t="shared" si="4"/>
        <v>2.2999999999999998</v>
      </c>
      <c r="T9" s="3"/>
    </row>
    <row r="10" spans="1:21" s="1" customFormat="1" ht="15.6" x14ac:dyDescent="0.3">
      <c r="A10" s="5">
        <v>9</v>
      </c>
      <c r="B10" s="21"/>
      <c r="C10" s="5">
        <v>6007</v>
      </c>
      <c r="D10" s="5">
        <v>2700</v>
      </c>
      <c r="E10" s="5" t="s">
        <v>26</v>
      </c>
      <c r="F10" s="5">
        <v>25061</v>
      </c>
      <c r="G10" s="5">
        <v>39177</v>
      </c>
      <c r="H10" s="5">
        <v>25070</v>
      </c>
      <c r="I10" s="5">
        <v>38340</v>
      </c>
      <c r="J10" s="5">
        <f t="shared" si="2"/>
        <v>9</v>
      </c>
      <c r="K10" s="5">
        <f t="shared" si="3"/>
        <v>-837</v>
      </c>
      <c r="L10" s="5">
        <v>35</v>
      </c>
      <c r="M10" s="5" t="s">
        <v>28</v>
      </c>
      <c r="N10" s="13">
        <f t="shared" si="0"/>
        <v>-1.7</v>
      </c>
      <c r="O10" s="5">
        <v>14.5</v>
      </c>
      <c r="P10" s="5">
        <v>13</v>
      </c>
      <c r="Q10" s="5">
        <v>-88</v>
      </c>
      <c r="R10" s="5">
        <f t="shared" si="1"/>
        <v>13.75</v>
      </c>
      <c r="S10" s="5">
        <f t="shared" si="4"/>
        <v>1.75</v>
      </c>
      <c r="T10" s="3"/>
    </row>
    <row r="11" spans="1:21" s="1" customFormat="1" ht="19.05" customHeight="1" x14ac:dyDescent="0.3">
      <c r="A11" s="5">
        <v>10</v>
      </c>
      <c r="B11" s="21"/>
      <c r="C11" s="5">
        <v>7002</v>
      </c>
      <c r="D11" s="5">
        <v>2700</v>
      </c>
      <c r="E11" s="5" t="s">
        <v>26</v>
      </c>
      <c r="F11" s="5">
        <v>26523</v>
      </c>
      <c r="G11" s="5">
        <v>39183</v>
      </c>
      <c r="H11" s="5">
        <v>26510</v>
      </c>
      <c r="I11" s="5">
        <v>38331</v>
      </c>
      <c r="J11" s="5">
        <f t="shared" si="2"/>
        <v>-13</v>
      </c>
      <c r="K11" s="5">
        <f t="shared" si="3"/>
        <v>-852</v>
      </c>
      <c r="L11" s="5">
        <v>37.5</v>
      </c>
      <c r="M11" s="5" t="s">
        <v>27</v>
      </c>
      <c r="N11" s="13">
        <f t="shared" si="0"/>
        <v>0.79999999999999705</v>
      </c>
      <c r="O11" s="5">
        <v>15.5</v>
      </c>
      <c r="P11" s="5">
        <v>15.8</v>
      </c>
      <c r="Q11" s="5">
        <v>-90</v>
      </c>
      <c r="R11" s="5">
        <f t="shared" si="1"/>
        <v>15.65</v>
      </c>
      <c r="S11" s="5">
        <f t="shared" si="4"/>
        <v>3.65</v>
      </c>
      <c r="T11" s="3"/>
    </row>
    <row r="12" spans="1:21" s="1" customFormat="1" ht="19.05" customHeight="1" x14ac:dyDescent="0.3">
      <c r="A12" s="5">
        <v>11</v>
      </c>
      <c r="B12" s="21"/>
      <c r="C12" s="5">
        <v>7007</v>
      </c>
      <c r="D12" s="5">
        <v>2700</v>
      </c>
      <c r="E12" s="5" t="s">
        <v>26</v>
      </c>
      <c r="F12" s="5">
        <v>27853</v>
      </c>
      <c r="G12" s="5">
        <v>39188</v>
      </c>
      <c r="H12" s="5">
        <v>27832</v>
      </c>
      <c r="I12" s="5">
        <v>38338</v>
      </c>
      <c r="J12" s="5">
        <f t="shared" si="2"/>
        <v>-21</v>
      </c>
      <c r="K12" s="5">
        <f t="shared" si="3"/>
        <v>-850</v>
      </c>
      <c r="L12" s="5">
        <v>37.5</v>
      </c>
      <c r="M12" s="5" t="s">
        <v>28</v>
      </c>
      <c r="N12" s="13">
        <f t="shared" si="0"/>
        <v>0.79999999999999705</v>
      </c>
      <c r="O12" s="5">
        <v>16</v>
      </c>
      <c r="P12" s="5">
        <v>15</v>
      </c>
      <c r="Q12" s="5">
        <v>-89</v>
      </c>
      <c r="R12" s="5">
        <f t="shared" si="1"/>
        <v>15.5</v>
      </c>
      <c r="S12" s="5">
        <f t="shared" si="4"/>
        <v>3.5</v>
      </c>
      <c r="U12" s="16"/>
    </row>
    <row r="13" spans="1:21" s="1" customFormat="1" ht="19.05" customHeight="1" x14ac:dyDescent="0.3">
      <c r="A13" s="5">
        <v>12</v>
      </c>
      <c r="B13" s="21"/>
      <c r="C13" s="5">
        <v>11002</v>
      </c>
      <c r="D13" s="5">
        <v>2700</v>
      </c>
      <c r="E13" s="5" t="s">
        <v>26</v>
      </c>
      <c r="F13" s="5">
        <v>37683</v>
      </c>
      <c r="G13" s="5">
        <v>39214</v>
      </c>
      <c r="H13" s="5">
        <v>37688</v>
      </c>
      <c r="I13" s="5">
        <v>38359</v>
      </c>
      <c r="J13" s="5">
        <f t="shared" si="2"/>
        <v>5</v>
      </c>
      <c r="K13" s="5">
        <f t="shared" si="3"/>
        <v>-855</v>
      </c>
      <c r="L13" s="5">
        <v>35.5</v>
      </c>
      <c r="M13" s="5" t="s">
        <v>27</v>
      </c>
      <c r="N13" s="13">
        <f t="shared" si="0"/>
        <v>-1.2</v>
      </c>
      <c r="O13" s="5">
        <v>12</v>
      </c>
      <c r="P13" s="5">
        <v>11.5</v>
      </c>
      <c r="Q13" s="5">
        <v>-89</v>
      </c>
      <c r="R13" s="5">
        <f t="shared" si="1"/>
        <v>11.75</v>
      </c>
      <c r="S13" s="5">
        <f t="shared" si="4"/>
        <v>-0.25</v>
      </c>
      <c r="T13"/>
    </row>
    <row r="14" spans="1:21" s="1" customFormat="1" ht="19.05" customHeight="1" x14ac:dyDescent="0.3">
      <c r="A14" s="5">
        <v>13</v>
      </c>
      <c r="B14" s="21"/>
      <c r="C14" s="5">
        <v>11007</v>
      </c>
      <c r="D14" s="5">
        <v>2700</v>
      </c>
      <c r="E14" s="5" t="s">
        <v>26</v>
      </c>
      <c r="F14" s="5">
        <v>39013</v>
      </c>
      <c r="G14" s="5">
        <v>39215</v>
      </c>
      <c r="H14" s="5">
        <v>39005</v>
      </c>
      <c r="I14" s="5">
        <v>38380</v>
      </c>
      <c r="J14" s="5">
        <f t="shared" si="2"/>
        <v>-8</v>
      </c>
      <c r="K14" s="5">
        <f t="shared" si="3"/>
        <v>-835</v>
      </c>
      <c r="L14" s="5">
        <v>38.799999999999997</v>
      </c>
      <c r="M14" s="5" t="s">
        <v>28</v>
      </c>
      <c r="N14" s="13">
        <f t="shared" si="0"/>
        <v>2.0999999999999899</v>
      </c>
      <c r="O14" s="5">
        <v>9.5</v>
      </c>
      <c r="P14" s="5">
        <v>9.8000000000000007</v>
      </c>
      <c r="Q14" s="5">
        <v>-90</v>
      </c>
      <c r="R14" s="5">
        <f t="shared" si="1"/>
        <v>9.65</v>
      </c>
      <c r="S14" s="5">
        <f t="shared" si="4"/>
        <v>-2.35</v>
      </c>
    </row>
    <row r="15" spans="1:21" s="1" customFormat="1" ht="19.05" customHeight="1" x14ac:dyDescent="0.3">
      <c r="A15" s="5">
        <v>14</v>
      </c>
      <c r="B15" s="22" t="s">
        <v>29</v>
      </c>
      <c r="C15" s="5">
        <v>12002</v>
      </c>
      <c r="D15" s="5">
        <v>2700</v>
      </c>
      <c r="E15" s="5" t="s">
        <v>26</v>
      </c>
      <c r="F15" s="5">
        <v>45610</v>
      </c>
      <c r="G15" s="5">
        <v>39216</v>
      </c>
      <c r="H15" s="5">
        <v>45601</v>
      </c>
      <c r="I15" s="5">
        <v>38359</v>
      </c>
      <c r="J15" s="5">
        <f t="shared" si="2"/>
        <v>-9</v>
      </c>
      <c r="K15" s="5">
        <f t="shared" si="3"/>
        <v>-857</v>
      </c>
      <c r="L15" s="5">
        <v>34</v>
      </c>
      <c r="M15" s="5" t="s">
        <v>27</v>
      </c>
      <c r="N15" s="13">
        <f t="shared" si="0"/>
        <v>-2.7</v>
      </c>
      <c r="O15" s="5">
        <v>13</v>
      </c>
      <c r="P15" s="5">
        <v>13</v>
      </c>
      <c r="Q15" s="5">
        <v>-89</v>
      </c>
      <c r="R15" s="5">
        <f t="shared" si="1"/>
        <v>13</v>
      </c>
      <c r="S15" s="5">
        <f t="shared" si="4"/>
        <v>1</v>
      </c>
    </row>
    <row r="16" spans="1:21" s="1" customFormat="1" ht="19.05" customHeight="1" x14ac:dyDescent="0.3">
      <c r="A16" s="5">
        <v>15</v>
      </c>
      <c r="B16" s="22"/>
      <c r="C16" s="5">
        <v>12002</v>
      </c>
      <c r="D16" s="5">
        <v>2700</v>
      </c>
      <c r="E16" s="5" t="s">
        <v>26</v>
      </c>
      <c r="F16" s="5">
        <v>45610</v>
      </c>
      <c r="G16" s="5">
        <v>39216</v>
      </c>
      <c r="H16" s="5">
        <v>45603</v>
      </c>
      <c r="I16" s="5">
        <v>38367</v>
      </c>
      <c r="J16" s="5">
        <f t="shared" si="2"/>
        <v>-7</v>
      </c>
      <c r="K16" s="5">
        <f t="shared" si="3"/>
        <v>-849</v>
      </c>
      <c r="L16" s="5">
        <v>33.9</v>
      </c>
      <c r="M16" s="5" t="s">
        <v>27</v>
      </c>
      <c r="N16" s="13">
        <f t="shared" si="0"/>
        <v>-2.8000000000000043</v>
      </c>
      <c r="O16" s="5">
        <v>13</v>
      </c>
      <c r="P16" s="5">
        <v>14</v>
      </c>
      <c r="Q16" s="5">
        <v>-89</v>
      </c>
      <c r="R16" s="5">
        <f t="shared" si="1"/>
        <v>13.5</v>
      </c>
      <c r="S16" s="5">
        <f t="shared" si="4"/>
        <v>1.5</v>
      </c>
      <c r="U16" s="16"/>
    </row>
    <row r="17" spans="1:19" s="1" customFormat="1" ht="19.05" customHeight="1" x14ac:dyDescent="0.3">
      <c r="A17" s="5">
        <v>16</v>
      </c>
      <c r="B17" s="22"/>
      <c r="C17" s="5">
        <v>12007</v>
      </c>
      <c r="D17" s="5">
        <v>2700</v>
      </c>
      <c r="E17" s="5" t="s">
        <v>26</v>
      </c>
      <c r="F17" s="5">
        <v>46940</v>
      </c>
      <c r="G17" s="5">
        <v>39219</v>
      </c>
      <c r="H17" s="5">
        <v>46942</v>
      </c>
      <c r="I17" s="5">
        <v>38367</v>
      </c>
      <c r="J17" s="5">
        <f t="shared" si="2"/>
        <v>2</v>
      </c>
      <c r="K17" s="5">
        <f t="shared" si="3"/>
        <v>-852</v>
      </c>
      <c r="L17" s="5">
        <v>37.5</v>
      </c>
      <c r="M17" s="5" t="s">
        <v>28</v>
      </c>
      <c r="N17" s="13">
        <f>L17-36.7</f>
        <v>0.79999999999999705</v>
      </c>
      <c r="O17" s="5">
        <v>12</v>
      </c>
      <c r="P17" s="5">
        <v>12.5</v>
      </c>
      <c r="Q17" s="5">
        <v>-90</v>
      </c>
      <c r="R17" s="5">
        <f t="shared" ref="R17:R25" si="5">(O17+P17)/2</f>
        <v>12.25</v>
      </c>
      <c r="S17" s="5">
        <f t="shared" si="4"/>
        <v>0.25</v>
      </c>
    </row>
    <row r="18" spans="1:19" s="1" customFormat="1" ht="19.05" customHeight="1" x14ac:dyDescent="0.3">
      <c r="A18" s="5">
        <v>17</v>
      </c>
      <c r="B18" s="22"/>
      <c r="C18" s="5">
        <v>14002</v>
      </c>
      <c r="D18" s="5">
        <v>2700</v>
      </c>
      <c r="E18" s="5" t="s">
        <v>26</v>
      </c>
      <c r="F18" s="5">
        <v>51190</v>
      </c>
      <c r="G18" s="5">
        <v>39228</v>
      </c>
      <c r="H18" s="5">
        <v>51188</v>
      </c>
      <c r="I18" s="5">
        <v>38373</v>
      </c>
      <c r="J18" s="5">
        <f t="shared" si="2"/>
        <v>-2</v>
      </c>
      <c r="K18" s="5">
        <f t="shared" si="3"/>
        <v>-855</v>
      </c>
      <c r="L18" s="5">
        <v>35</v>
      </c>
      <c r="M18" s="5" t="s">
        <v>27</v>
      </c>
      <c r="N18" s="13">
        <f>L18-36.7</f>
        <v>-1.7</v>
      </c>
      <c r="O18" s="5">
        <v>12.5</v>
      </c>
      <c r="P18" s="5">
        <v>12</v>
      </c>
      <c r="Q18" s="5">
        <v>-89</v>
      </c>
      <c r="R18" s="5">
        <f t="shared" si="5"/>
        <v>12.25</v>
      </c>
      <c r="S18" s="5">
        <f t="shared" si="4"/>
        <v>0.25</v>
      </c>
    </row>
    <row r="19" spans="1:19" s="1" customFormat="1" ht="19.05" customHeight="1" x14ac:dyDescent="0.3">
      <c r="A19" s="5">
        <v>18</v>
      </c>
      <c r="B19" s="22"/>
      <c r="C19" s="5">
        <v>14007</v>
      </c>
      <c r="D19" s="5">
        <v>2700</v>
      </c>
      <c r="E19" s="5" t="s">
        <v>26</v>
      </c>
      <c r="F19" s="5">
        <v>52520</v>
      </c>
      <c r="G19" s="5">
        <v>39233</v>
      </c>
      <c r="H19" s="5">
        <v>52514</v>
      </c>
      <c r="I19" s="5">
        <v>38387</v>
      </c>
      <c r="J19" s="5">
        <f t="shared" si="2"/>
        <v>-6</v>
      </c>
      <c r="K19" s="5">
        <f t="shared" si="3"/>
        <v>-846</v>
      </c>
      <c r="L19" s="5">
        <v>38.799999999999997</v>
      </c>
      <c r="M19" s="5" t="s">
        <v>28</v>
      </c>
      <c r="N19" s="13">
        <f>L19-36.7</f>
        <v>2.0999999999999899</v>
      </c>
      <c r="O19" s="5">
        <v>11</v>
      </c>
      <c r="P19" s="5">
        <v>11.5</v>
      </c>
      <c r="Q19" s="5">
        <v>-89</v>
      </c>
      <c r="R19" s="5">
        <f t="shared" si="5"/>
        <v>11.25</v>
      </c>
      <c r="S19" s="5">
        <f t="shared" si="4"/>
        <v>-0.75</v>
      </c>
    </row>
    <row r="20" spans="1:19" s="1" customFormat="1" ht="19.05" customHeight="1" x14ac:dyDescent="0.3">
      <c r="A20" s="5">
        <v>19</v>
      </c>
      <c r="B20" s="22"/>
      <c r="C20" s="5">
        <v>15002</v>
      </c>
      <c r="D20" s="5">
        <v>2700</v>
      </c>
      <c r="E20" s="5" t="s">
        <v>26</v>
      </c>
      <c r="F20" s="5">
        <v>53980</v>
      </c>
      <c r="G20" s="5">
        <v>39237</v>
      </c>
      <c r="H20" s="5">
        <v>53982</v>
      </c>
      <c r="I20" s="5">
        <v>38392</v>
      </c>
      <c r="J20" s="5">
        <f t="shared" si="2"/>
        <v>2</v>
      </c>
      <c r="K20" s="5">
        <f t="shared" si="3"/>
        <v>-845</v>
      </c>
      <c r="L20" s="5">
        <v>34.5</v>
      </c>
      <c r="M20" s="5" t="s">
        <v>27</v>
      </c>
      <c r="N20" s="13">
        <f>L20-36.7</f>
        <v>-2.2000000000000002</v>
      </c>
      <c r="O20" s="5">
        <v>12</v>
      </c>
      <c r="P20" s="5">
        <v>11.5</v>
      </c>
      <c r="Q20" s="5">
        <v>-89</v>
      </c>
      <c r="R20" s="5">
        <f t="shared" si="5"/>
        <v>11.75</v>
      </c>
      <c r="S20" s="5">
        <f t="shared" si="4"/>
        <v>-0.25</v>
      </c>
    </row>
    <row r="21" spans="1:19" s="1" customFormat="1" ht="19.05" customHeight="1" x14ac:dyDescent="0.3">
      <c r="A21" s="5">
        <v>20</v>
      </c>
      <c r="B21" s="20"/>
      <c r="C21" s="5">
        <v>15007</v>
      </c>
      <c r="D21" s="5">
        <v>2700</v>
      </c>
      <c r="E21" s="5" t="s">
        <v>26</v>
      </c>
      <c r="F21" s="5">
        <v>55310</v>
      </c>
      <c r="G21" s="5">
        <v>39242</v>
      </c>
      <c r="H21" s="5">
        <v>55325</v>
      </c>
      <c r="I21" s="5">
        <v>38372</v>
      </c>
      <c r="J21" s="5">
        <f t="shared" si="2"/>
        <v>15</v>
      </c>
      <c r="K21" s="5">
        <f t="shared" si="3"/>
        <v>-870</v>
      </c>
      <c r="L21" s="5">
        <v>37</v>
      </c>
      <c r="M21" s="5" t="s">
        <v>28</v>
      </c>
      <c r="N21" s="13">
        <f>L21-36.7</f>
        <v>0.29999999999999699</v>
      </c>
      <c r="O21" s="5">
        <v>15.5</v>
      </c>
      <c r="P21" s="5">
        <v>13</v>
      </c>
      <c r="Q21" s="5">
        <v>-87</v>
      </c>
      <c r="R21" s="5">
        <f t="shared" si="5"/>
        <v>14.25</v>
      </c>
      <c r="S21" s="5">
        <f t="shared" si="4"/>
        <v>2.25</v>
      </c>
    </row>
    <row r="22" spans="1:19" s="1" customFormat="1" ht="19.05" customHeight="1" x14ac:dyDescent="0.3">
      <c r="A22" s="5">
        <v>21</v>
      </c>
      <c r="B22" s="20"/>
      <c r="C22" s="5">
        <v>25002</v>
      </c>
      <c r="D22" s="5">
        <v>2600</v>
      </c>
      <c r="E22" s="5" t="s">
        <v>26</v>
      </c>
      <c r="F22" s="5">
        <v>81755</v>
      </c>
      <c r="G22" s="5">
        <v>39223</v>
      </c>
      <c r="H22" s="5">
        <v>81763</v>
      </c>
      <c r="I22" s="5">
        <v>38393</v>
      </c>
      <c r="J22" s="5">
        <f>H22-F22</f>
        <v>8</v>
      </c>
      <c r="K22" s="5">
        <f t="shared" si="3"/>
        <v>-830</v>
      </c>
      <c r="L22" s="5">
        <v>34.799999999999997</v>
      </c>
      <c r="M22" s="5" t="s">
        <v>27</v>
      </c>
      <c r="N22" s="13">
        <f>L22-34.2</f>
        <v>0.59999999999999398</v>
      </c>
      <c r="O22" s="5">
        <v>9.5</v>
      </c>
      <c r="P22" s="5">
        <v>9</v>
      </c>
      <c r="Q22" s="5">
        <v>-89</v>
      </c>
      <c r="R22" s="5">
        <f t="shared" si="5"/>
        <v>9.25</v>
      </c>
      <c r="S22" s="5">
        <f t="shared" si="4"/>
        <v>-2.75</v>
      </c>
    </row>
    <row r="23" spans="1:19" s="1" customFormat="1" ht="19.05" customHeight="1" x14ac:dyDescent="0.3">
      <c r="A23" s="5">
        <v>22</v>
      </c>
      <c r="B23" s="22"/>
      <c r="C23" s="5">
        <v>25007</v>
      </c>
      <c r="D23" s="5">
        <v>2600</v>
      </c>
      <c r="E23" s="5" t="s">
        <v>26</v>
      </c>
      <c r="F23" s="5">
        <v>83035</v>
      </c>
      <c r="G23" s="5">
        <v>39222</v>
      </c>
      <c r="H23" s="5" t="s">
        <v>30</v>
      </c>
      <c r="I23" s="5">
        <v>38375</v>
      </c>
      <c r="J23" s="5">
        <v>-2</v>
      </c>
      <c r="K23" s="5">
        <f t="shared" si="3"/>
        <v>-847</v>
      </c>
      <c r="L23" s="5">
        <v>35</v>
      </c>
      <c r="M23" s="5" t="s">
        <v>28</v>
      </c>
      <c r="N23" s="13">
        <f>L23-34.2</f>
        <v>0.79999999999999705</v>
      </c>
      <c r="O23" s="5">
        <v>10</v>
      </c>
      <c r="P23" s="5">
        <v>11</v>
      </c>
      <c r="Q23" s="5">
        <v>-90</v>
      </c>
      <c r="R23" s="5">
        <f t="shared" si="5"/>
        <v>10.5</v>
      </c>
      <c r="S23" s="5">
        <f t="shared" si="4"/>
        <v>-1.5</v>
      </c>
    </row>
    <row r="24" spans="1:19" s="1" customFormat="1" ht="19.05" customHeight="1" x14ac:dyDescent="0.3">
      <c r="A24" s="5">
        <v>23</v>
      </c>
      <c r="B24" s="13" t="s">
        <v>31</v>
      </c>
      <c r="C24" s="5">
        <v>51002</v>
      </c>
      <c r="D24" s="5">
        <v>2700</v>
      </c>
      <c r="E24" s="5" t="s">
        <v>32</v>
      </c>
      <c r="F24" s="5">
        <v>9779</v>
      </c>
      <c r="G24" s="5">
        <v>33275</v>
      </c>
      <c r="H24" s="5">
        <v>9781</v>
      </c>
      <c r="I24" s="5">
        <v>32429</v>
      </c>
      <c r="J24" s="5">
        <f t="shared" si="2"/>
        <v>2</v>
      </c>
      <c r="K24" s="5">
        <f t="shared" si="3"/>
        <v>-846</v>
      </c>
      <c r="L24" s="5">
        <v>36</v>
      </c>
      <c r="M24" s="5" t="s">
        <v>27</v>
      </c>
      <c r="N24" s="13">
        <f>L24-36.7</f>
        <v>-0.70000000000000295</v>
      </c>
      <c r="O24" s="5">
        <v>14.5</v>
      </c>
      <c r="P24" s="5">
        <v>13.5</v>
      </c>
      <c r="Q24" s="5">
        <v>-88</v>
      </c>
      <c r="R24" s="5">
        <f t="shared" si="5"/>
        <v>14</v>
      </c>
      <c r="S24" s="5">
        <f t="shared" si="4"/>
        <v>2</v>
      </c>
    </row>
    <row r="25" spans="1:19" s="1" customFormat="1" ht="19.05" customHeight="1" x14ac:dyDescent="0.3">
      <c r="A25" s="5">
        <v>24</v>
      </c>
      <c r="B25" s="22"/>
      <c r="C25" s="5">
        <v>51007</v>
      </c>
      <c r="D25" s="5">
        <v>2700</v>
      </c>
      <c r="E25" s="5" t="s">
        <v>32</v>
      </c>
      <c r="F25" s="5">
        <v>11109</v>
      </c>
      <c r="G25" s="5">
        <v>33278</v>
      </c>
      <c r="H25" s="5">
        <v>11116</v>
      </c>
      <c r="I25" s="5">
        <v>32441</v>
      </c>
      <c r="J25" s="5">
        <f t="shared" si="2"/>
        <v>7</v>
      </c>
      <c r="K25" s="5">
        <f t="shared" si="3"/>
        <v>-837</v>
      </c>
      <c r="L25" s="5">
        <v>36.4</v>
      </c>
      <c r="M25" s="5" t="s">
        <v>28</v>
      </c>
      <c r="N25" s="13">
        <f>L25-36.7</f>
        <v>-0.30000000000000399</v>
      </c>
      <c r="O25" s="5">
        <v>12</v>
      </c>
      <c r="P25" s="5">
        <v>12</v>
      </c>
      <c r="Q25" s="5">
        <v>-89</v>
      </c>
      <c r="R25" s="5">
        <f t="shared" si="5"/>
        <v>12</v>
      </c>
      <c r="S25" s="5">
        <f t="shared" si="4"/>
        <v>0</v>
      </c>
    </row>
    <row r="26" spans="1:19" s="1" customFormat="1" ht="19.05" customHeight="1" x14ac:dyDescent="0.3">
      <c r="A26" s="5">
        <v>25</v>
      </c>
      <c r="B26" s="13" t="s">
        <v>33</v>
      </c>
      <c r="C26" s="5">
        <v>26002</v>
      </c>
      <c r="D26" s="5">
        <v>2600</v>
      </c>
      <c r="E26" s="5" t="s">
        <v>32</v>
      </c>
      <c r="F26" s="5">
        <v>83032</v>
      </c>
      <c r="G26" s="5">
        <v>34586</v>
      </c>
      <c r="H26" s="5">
        <v>83048</v>
      </c>
      <c r="I26" s="5">
        <v>35417</v>
      </c>
      <c r="J26" s="5">
        <f t="shared" si="2"/>
        <v>16</v>
      </c>
      <c r="K26" s="5">
        <f t="shared" si="3"/>
        <v>831</v>
      </c>
      <c r="L26" s="5">
        <v>38.5</v>
      </c>
      <c r="M26" s="5" t="s">
        <v>27</v>
      </c>
      <c r="N26" s="13">
        <f>L26-34.2</f>
        <v>4.3</v>
      </c>
      <c r="O26" s="5">
        <v>11.5</v>
      </c>
      <c r="P26" s="5">
        <v>12.5</v>
      </c>
      <c r="Q26" s="5">
        <v>89</v>
      </c>
      <c r="R26" s="5">
        <f t="shared" ref="R26:R39" si="6">(O26+P26)/2</f>
        <v>12</v>
      </c>
      <c r="S26" s="5">
        <f t="shared" si="4"/>
        <v>0</v>
      </c>
    </row>
    <row r="27" spans="1:19" s="1" customFormat="1" ht="19.05" customHeight="1" x14ac:dyDescent="0.3">
      <c r="A27" s="5">
        <v>26</v>
      </c>
      <c r="B27" s="13"/>
      <c r="C27" s="5">
        <v>26007</v>
      </c>
      <c r="D27" s="5">
        <v>2600</v>
      </c>
      <c r="E27" s="5" t="s">
        <v>32</v>
      </c>
      <c r="F27" s="5">
        <v>81752</v>
      </c>
      <c r="G27" s="5">
        <v>34592</v>
      </c>
      <c r="H27" s="5">
        <v>81763</v>
      </c>
      <c r="I27" s="5">
        <v>35433</v>
      </c>
      <c r="J27" s="5">
        <f t="shared" si="2"/>
        <v>11</v>
      </c>
      <c r="K27" s="5">
        <f t="shared" si="3"/>
        <v>841</v>
      </c>
      <c r="L27" s="5">
        <v>30</v>
      </c>
      <c r="M27" s="5" t="s">
        <v>28</v>
      </c>
      <c r="N27" s="13">
        <f>L27-34.2</f>
        <v>-4.2</v>
      </c>
      <c r="O27" s="5">
        <v>13.5</v>
      </c>
      <c r="P27" s="5">
        <v>13.5</v>
      </c>
      <c r="Q27" s="5">
        <v>89</v>
      </c>
      <c r="R27" s="5">
        <f t="shared" si="6"/>
        <v>13.5</v>
      </c>
      <c r="S27" s="5">
        <f t="shared" si="4"/>
        <v>1.5</v>
      </c>
    </row>
    <row r="28" spans="1:19" s="1" customFormat="1" ht="19.05" customHeight="1" x14ac:dyDescent="0.3">
      <c r="A28" s="5">
        <v>27</v>
      </c>
      <c r="B28" s="13"/>
      <c r="C28" s="5">
        <v>26007</v>
      </c>
      <c r="D28" s="5">
        <v>2600</v>
      </c>
      <c r="E28" s="5" t="s">
        <v>32</v>
      </c>
      <c r="F28" s="5">
        <v>81752</v>
      </c>
      <c r="G28" s="5">
        <v>34592</v>
      </c>
      <c r="H28" s="5">
        <v>81770</v>
      </c>
      <c r="I28" s="5">
        <v>35435</v>
      </c>
      <c r="J28" s="5">
        <f t="shared" si="2"/>
        <v>18</v>
      </c>
      <c r="K28" s="5">
        <f t="shared" si="3"/>
        <v>843</v>
      </c>
      <c r="L28" s="5">
        <v>30.5</v>
      </c>
      <c r="M28" s="5" t="s">
        <v>28</v>
      </c>
      <c r="N28" s="13">
        <f>L28-34.2</f>
        <v>-3.7</v>
      </c>
      <c r="O28" s="5">
        <v>13</v>
      </c>
      <c r="P28" s="5">
        <v>14</v>
      </c>
      <c r="Q28" s="5">
        <v>89</v>
      </c>
      <c r="R28" s="5">
        <f t="shared" si="6"/>
        <v>13.5</v>
      </c>
      <c r="S28" s="5">
        <f t="shared" si="4"/>
        <v>1.5</v>
      </c>
    </row>
    <row r="29" spans="1:19" s="1" customFormat="1" ht="19.05" customHeight="1" x14ac:dyDescent="0.3">
      <c r="A29" s="5">
        <v>28</v>
      </c>
      <c r="B29" s="13"/>
      <c r="C29" s="5">
        <v>27002</v>
      </c>
      <c r="D29" s="5">
        <v>2600</v>
      </c>
      <c r="E29" s="5" t="s">
        <v>32</v>
      </c>
      <c r="F29" s="5">
        <v>80345</v>
      </c>
      <c r="G29" s="5">
        <v>34599</v>
      </c>
      <c r="H29" s="5">
        <v>80353</v>
      </c>
      <c r="I29" s="5">
        <v>35445</v>
      </c>
      <c r="J29" s="5">
        <f t="shared" si="2"/>
        <v>8</v>
      </c>
      <c r="K29" s="5">
        <f t="shared" si="3"/>
        <v>846</v>
      </c>
      <c r="L29" s="5">
        <v>38.5</v>
      </c>
      <c r="M29" s="5" t="s">
        <v>27</v>
      </c>
      <c r="N29" s="13">
        <f>L29-34.2</f>
        <v>4.3</v>
      </c>
      <c r="O29" s="5">
        <v>13.8</v>
      </c>
      <c r="P29" s="5">
        <v>15</v>
      </c>
      <c r="Q29" s="5">
        <v>89</v>
      </c>
      <c r="R29" s="5">
        <f t="shared" si="6"/>
        <v>14.4</v>
      </c>
      <c r="S29" s="5">
        <f t="shared" si="4"/>
        <v>2.4</v>
      </c>
    </row>
    <row r="30" spans="1:19" s="1" customFormat="1" ht="19.05" customHeight="1" x14ac:dyDescent="0.3">
      <c r="A30" s="5">
        <v>29</v>
      </c>
      <c r="B30" s="13"/>
      <c r="C30" s="5">
        <v>27007</v>
      </c>
      <c r="D30" s="5">
        <v>2600</v>
      </c>
      <c r="E30" s="5" t="s">
        <v>32</v>
      </c>
      <c r="F30" s="5">
        <v>79065</v>
      </c>
      <c r="G30" s="5">
        <v>34605</v>
      </c>
      <c r="H30" s="5">
        <v>79084</v>
      </c>
      <c r="I30" s="5">
        <v>35454</v>
      </c>
      <c r="J30" s="5">
        <f t="shared" si="2"/>
        <v>19</v>
      </c>
      <c r="K30" s="5">
        <f t="shared" si="3"/>
        <v>849</v>
      </c>
      <c r="L30" s="5">
        <v>31</v>
      </c>
      <c r="M30" s="5" t="s">
        <v>28</v>
      </c>
      <c r="N30" s="13">
        <f>L30-34.2</f>
        <v>-3.2</v>
      </c>
      <c r="O30" s="5">
        <v>15.8</v>
      </c>
      <c r="P30" s="5">
        <v>16.5</v>
      </c>
      <c r="Q30" s="5">
        <v>89</v>
      </c>
      <c r="R30" s="5">
        <f t="shared" si="6"/>
        <v>16.149999999999999</v>
      </c>
      <c r="S30" s="5">
        <f t="shared" si="4"/>
        <v>4.1500000000000004</v>
      </c>
    </row>
    <row r="31" spans="1:19" s="1" customFormat="1" ht="19.05" customHeight="1" x14ac:dyDescent="0.3">
      <c r="A31" s="5">
        <v>30</v>
      </c>
      <c r="B31" s="13"/>
      <c r="C31" s="5">
        <v>28002</v>
      </c>
      <c r="D31" s="5">
        <v>2700</v>
      </c>
      <c r="E31" s="5" t="s">
        <v>32</v>
      </c>
      <c r="F31" s="5">
        <v>77637</v>
      </c>
      <c r="G31" s="5">
        <v>34607</v>
      </c>
      <c r="H31" s="5">
        <v>77643</v>
      </c>
      <c r="I31" s="5">
        <v>35458</v>
      </c>
      <c r="J31" s="5">
        <f t="shared" si="2"/>
        <v>6</v>
      </c>
      <c r="K31" s="5">
        <f t="shared" si="3"/>
        <v>851</v>
      </c>
      <c r="L31" s="5">
        <v>41</v>
      </c>
      <c r="M31" s="5" t="s">
        <v>27</v>
      </c>
      <c r="N31" s="13">
        <f>L31-36.7</f>
        <v>4.3</v>
      </c>
      <c r="O31" s="5">
        <v>16.5</v>
      </c>
      <c r="P31" s="5">
        <v>16.5</v>
      </c>
      <c r="Q31" s="5">
        <v>89</v>
      </c>
      <c r="R31" s="5">
        <f t="shared" si="6"/>
        <v>16.5</v>
      </c>
      <c r="S31" s="5">
        <f t="shared" si="4"/>
        <v>4.5</v>
      </c>
    </row>
    <row r="32" spans="1:19" s="1" customFormat="1" ht="19.05" customHeight="1" x14ac:dyDescent="0.3">
      <c r="A32" s="5">
        <v>31</v>
      </c>
      <c r="B32" s="13"/>
      <c r="C32" s="5">
        <v>28007</v>
      </c>
      <c r="D32" s="5">
        <v>2700</v>
      </c>
      <c r="E32" s="5" t="s">
        <v>32</v>
      </c>
      <c r="F32" s="5">
        <v>76307</v>
      </c>
      <c r="G32" s="5">
        <v>34604</v>
      </c>
      <c r="H32" s="5">
        <v>76305</v>
      </c>
      <c r="I32" s="5">
        <v>35448</v>
      </c>
      <c r="J32" s="5">
        <f t="shared" si="2"/>
        <v>-2</v>
      </c>
      <c r="K32" s="5">
        <f t="shared" si="3"/>
        <v>844</v>
      </c>
      <c r="L32" s="5">
        <v>32.5</v>
      </c>
      <c r="M32" s="5" t="s">
        <v>28</v>
      </c>
      <c r="N32" s="13">
        <f t="shared" ref="N32:N39" si="7">L32-36.7</f>
        <v>-4.2</v>
      </c>
      <c r="O32" s="5">
        <v>15.5</v>
      </c>
      <c r="P32" s="5">
        <v>14</v>
      </c>
      <c r="Q32" s="5">
        <v>90</v>
      </c>
      <c r="R32" s="5">
        <f t="shared" si="6"/>
        <v>14.75</v>
      </c>
      <c r="S32" s="5">
        <f t="shared" si="4"/>
        <v>2.75</v>
      </c>
    </row>
    <row r="33" spans="1:21" s="1" customFormat="1" ht="19.05" customHeight="1" x14ac:dyDescent="0.3">
      <c r="A33" s="5">
        <v>32</v>
      </c>
      <c r="B33" s="13"/>
      <c r="C33" s="5">
        <v>29002</v>
      </c>
      <c r="D33" s="5">
        <v>2700</v>
      </c>
      <c r="E33" s="5" t="s">
        <v>32</v>
      </c>
      <c r="F33" s="5">
        <v>74851</v>
      </c>
      <c r="G33" s="5">
        <v>34602</v>
      </c>
      <c r="H33" s="5">
        <v>74849</v>
      </c>
      <c r="I33" s="5">
        <v>35481</v>
      </c>
      <c r="J33" s="5">
        <f t="shared" si="2"/>
        <v>-2</v>
      </c>
      <c r="K33" s="5">
        <f t="shared" si="3"/>
        <v>879</v>
      </c>
      <c r="L33" s="5">
        <v>40</v>
      </c>
      <c r="M33" s="5" t="s">
        <v>27</v>
      </c>
      <c r="N33" s="13">
        <f t="shared" si="7"/>
        <v>3.3</v>
      </c>
      <c r="O33" s="5">
        <v>14.5</v>
      </c>
      <c r="P33" s="5">
        <v>14.5</v>
      </c>
      <c r="Q33" s="5">
        <v>89</v>
      </c>
      <c r="R33" s="5">
        <f t="shared" si="6"/>
        <v>14.5</v>
      </c>
      <c r="S33" s="5">
        <f t="shared" si="4"/>
        <v>2.5</v>
      </c>
    </row>
    <row r="34" spans="1:21" s="1" customFormat="1" ht="19.05" customHeight="1" x14ac:dyDescent="0.3">
      <c r="A34" s="5">
        <v>33</v>
      </c>
      <c r="B34" s="13"/>
      <c r="C34" s="5">
        <v>29002</v>
      </c>
      <c r="D34" s="5">
        <v>2700</v>
      </c>
      <c r="E34" s="5" t="s">
        <v>32</v>
      </c>
      <c r="F34" s="5">
        <v>74851</v>
      </c>
      <c r="G34" s="5">
        <v>34602</v>
      </c>
      <c r="H34" s="5">
        <v>74861</v>
      </c>
      <c r="I34" s="5">
        <v>35451</v>
      </c>
      <c r="J34" s="5">
        <f t="shared" si="2"/>
        <v>10</v>
      </c>
      <c r="K34" s="5">
        <f t="shared" si="3"/>
        <v>849</v>
      </c>
      <c r="L34" s="5">
        <v>40.5</v>
      </c>
      <c r="M34" s="5" t="s">
        <v>27</v>
      </c>
      <c r="N34" s="13">
        <f t="shared" si="7"/>
        <v>3.8</v>
      </c>
      <c r="O34" s="5">
        <v>15</v>
      </c>
      <c r="P34" s="5">
        <v>15</v>
      </c>
      <c r="Q34" s="5">
        <v>89</v>
      </c>
      <c r="R34" s="5">
        <f t="shared" si="6"/>
        <v>15</v>
      </c>
      <c r="S34" s="5">
        <f t="shared" si="4"/>
        <v>3</v>
      </c>
    </row>
    <row r="35" spans="1:21" s="1" customFormat="1" ht="19.05" customHeight="1" x14ac:dyDescent="0.3">
      <c r="A35" s="5">
        <v>34</v>
      </c>
      <c r="B35" s="13"/>
      <c r="C35" s="5">
        <v>29007</v>
      </c>
      <c r="D35" s="5">
        <v>2700</v>
      </c>
      <c r="E35" s="5" t="s">
        <v>32</v>
      </c>
      <c r="F35" s="5">
        <v>73521</v>
      </c>
      <c r="G35" s="5">
        <v>34599</v>
      </c>
      <c r="H35" s="5">
        <v>73519</v>
      </c>
      <c r="I35" s="5">
        <v>35434</v>
      </c>
      <c r="J35" s="5">
        <f t="shared" si="2"/>
        <v>-2</v>
      </c>
      <c r="K35" s="5">
        <f t="shared" si="3"/>
        <v>835</v>
      </c>
      <c r="L35" s="5">
        <v>33</v>
      </c>
      <c r="M35" s="5" t="s">
        <v>28</v>
      </c>
      <c r="N35" s="13">
        <f t="shared" si="7"/>
        <v>-3.7</v>
      </c>
      <c r="O35" s="5">
        <v>14.5</v>
      </c>
      <c r="P35" s="5">
        <v>13</v>
      </c>
      <c r="Q35" s="5">
        <v>90</v>
      </c>
      <c r="R35" s="5">
        <f t="shared" si="6"/>
        <v>13.75</v>
      </c>
      <c r="S35" s="5">
        <f t="shared" si="4"/>
        <v>1.75</v>
      </c>
    </row>
    <row r="36" spans="1:21" s="1" customFormat="1" ht="19.05" customHeight="1" x14ac:dyDescent="0.3">
      <c r="A36" s="5">
        <v>35</v>
      </c>
      <c r="B36" s="13"/>
      <c r="C36" s="5">
        <v>29007</v>
      </c>
      <c r="D36" s="5">
        <v>2700</v>
      </c>
      <c r="E36" s="5" t="s">
        <v>32</v>
      </c>
      <c r="F36" s="5">
        <v>73521</v>
      </c>
      <c r="G36" s="5">
        <v>34599</v>
      </c>
      <c r="H36" s="5">
        <v>73518</v>
      </c>
      <c r="I36" s="5">
        <v>35434</v>
      </c>
      <c r="J36" s="5">
        <f t="shared" ref="J36:J53" si="8">H36-F36</f>
        <v>-3</v>
      </c>
      <c r="K36" s="5">
        <f t="shared" ref="K36:K53" si="9">I36-G36</f>
        <v>835</v>
      </c>
      <c r="L36" s="5">
        <v>33</v>
      </c>
      <c r="M36" s="5" t="s">
        <v>28</v>
      </c>
      <c r="N36" s="13">
        <f t="shared" si="7"/>
        <v>-3.7</v>
      </c>
      <c r="O36" s="5">
        <v>13.5</v>
      </c>
      <c r="P36" s="5">
        <v>13.5</v>
      </c>
      <c r="Q36" s="5">
        <v>89</v>
      </c>
      <c r="R36" s="5">
        <f t="shared" si="6"/>
        <v>13.5</v>
      </c>
      <c r="S36" s="5">
        <f t="shared" ref="S36:S53" si="10">R36-12</f>
        <v>1.5</v>
      </c>
    </row>
    <row r="37" spans="1:21" s="1" customFormat="1" ht="19.05" customHeight="1" x14ac:dyDescent="0.3">
      <c r="A37" s="5">
        <v>36</v>
      </c>
      <c r="B37" s="13"/>
      <c r="C37" s="5">
        <v>30002</v>
      </c>
      <c r="D37" s="5">
        <v>2700</v>
      </c>
      <c r="E37" s="5" t="s">
        <v>32</v>
      </c>
      <c r="F37" s="5">
        <v>72061</v>
      </c>
      <c r="G37" s="5">
        <v>34598</v>
      </c>
      <c r="H37" s="5">
        <v>72071</v>
      </c>
      <c r="I37" s="5">
        <v>35437</v>
      </c>
      <c r="J37" s="5">
        <f t="shared" si="8"/>
        <v>10</v>
      </c>
      <c r="K37" s="5">
        <f t="shared" si="9"/>
        <v>839</v>
      </c>
      <c r="L37" s="5">
        <v>40.5</v>
      </c>
      <c r="M37" s="5" t="s">
        <v>27</v>
      </c>
      <c r="N37" s="13">
        <f t="shared" si="7"/>
        <v>3.8</v>
      </c>
      <c r="O37" s="5">
        <v>12.5</v>
      </c>
      <c r="P37" s="5">
        <v>13.8</v>
      </c>
      <c r="Q37" s="5">
        <v>89</v>
      </c>
      <c r="R37" s="5">
        <f t="shared" si="6"/>
        <v>13.15</v>
      </c>
      <c r="S37" s="5">
        <f t="shared" si="10"/>
        <v>1.1499999999999999</v>
      </c>
    </row>
    <row r="38" spans="1:21" s="1" customFormat="1" ht="19.05" customHeight="1" x14ac:dyDescent="0.3">
      <c r="A38" s="5">
        <v>37</v>
      </c>
      <c r="B38" s="13"/>
      <c r="C38" s="5">
        <v>34002</v>
      </c>
      <c r="D38" s="5">
        <v>2700</v>
      </c>
      <c r="E38" s="5" t="s">
        <v>32</v>
      </c>
      <c r="F38" s="5">
        <v>60901</v>
      </c>
      <c r="G38" s="5">
        <v>34603</v>
      </c>
      <c r="H38" s="5">
        <v>60889</v>
      </c>
      <c r="I38" s="5">
        <v>35447</v>
      </c>
      <c r="J38" s="5">
        <f t="shared" si="8"/>
        <v>-12</v>
      </c>
      <c r="K38" s="5">
        <f t="shared" si="9"/>
        <v>844</v>
      </c>
      <c r="L38" s="5">
        <v>42.5</v>
      </c>
      <c r="M38" s="5" t="s">
        <v>27</v>
      </c>
      <c r="N38" s="13">
        <f t="shared" si="7"/>
        <v>5.8</v>
      </c>
      <c r="O38" s="5">
        <v>14</v>
      </c>
      <c r="P38" s="5">
        <v>14</v>
      </c>
      <c r="Q38" s="5">
        <v>89</v>
      </c>
      <c r="R38" s="5">
        <f t="shared" si="6"/>
        <v>14</v>
      </c>
      <c r="S38" s="5">
        <f t="shared" si="10"/>
        <v>2</v>
      </c>
    </row>
    <row r="39" spans="1:21" s="1" customFormat="1" ht="19.05" customHeight="1" x14ac:dyDescent="0.3">
      <c r="A39" s="5">
        <v>38</v>
      </c>
      <c r="B39" s="13"/>
      <c r="C39" s="5">
        <v>34002</v>
      </c>
      <c r="D39" s="5">
        <v>2700</v>
      </c>
      <c r="E39" s="5" t="s">
        <v>32</v>
      </c>
      <c r="F39" s="5">
        <v>60901</v>
      </c>
      <c r="G39" s="5">
        <v>34603</v>
      </c>
      <c r="H39" s="5">
        <v>60902</v>
      </c>
      <c r="I39" s="5">
        <v>35444</v>
      </c>
      <c r="J39" s="5">
        <f t="shared" si="8"/>
        <v>1</v>
      </c>
      <c r="K39" s="5">
        <f t="shared" si="9"/>
        <v>841</v>
      </c>
      <c r="L39" s="5">
        <v>42</v>
      </c>
      <c r="M39" s="5" t="s">
        <v>27</v>
      </c>
      <c r="N39" s="13">
        <f t="shared" si="7"/>
        <v>5.2999999999999972</v>
      </c>
      <c r="O39" s="5">
        <v>12</v>
      </c>
      <c r="P39" s="5">
        <v>14.7</v>
      </c>
      <c r="Q39" s="5">
        <v>89</v>
      </c>
      <c r="R39" s="5">
        <f t="shared" si="6"/>
        <v>13.35</v>
      </c>
      <c r="S39" s="5">
        <f t="shared" si="10"/>
        <v>1.3499999999999996</v>
      </c>
    </row>
    <row r="40" spans="1:21" s="1" customFormat="1" ht="19.05" customHeight="1" x14ac:dyDescent="0.3">
      <c r="A40" s="5">
        <v>39</v>
      </c>
      <c r="B40" s="13"/>
      <c r="C40" s="5">
        <v>34007</v>
      </c>
      <c r="D40" s="5">
        <v>2700</v>
      </c>
      <c r="E40" s="5" t="s">
        <v>32</v>
      </c>
      <c r="F40" s="5">
        <v>59571</v>
      </c>
      <c r="G40" s="5">
        <v>34592</v>
      </c>
      <c r="H40" s="5">
        <v>59569</v>
      </c>
      <c r="I40" s="5">
        <v>35480</v>
      </c>
      <c r="J40" s="5">
        <f t="shared" si="8"/>
        <v>-2</v>
      </c>
      <c r="K40" s="5">
        <f t="shared" si="9"/>
        <v>888</v>
      </c>
      <c r="L40" s="5">
        <v>32</v>
      </c>
      <c r="M40" s="5" t="s">
        <v>28</v>
      </c>
      <c r="N40" s="13">
        <f>L40-36.7</f>
        <v>-4.7</v>
      </c>
      <c r="O40" s="5">
        <v>17.5</v>
      </c>
      <c r="P40" s="5">
        <v>15</v>
      </c>
      <c r="Q40" s="5">
        <v>91</v>
      </c>
      <c r="R40" s="5">
        <f t="shared" ref="R40:R47" si="11">(O40+P40)/2</f>
        <v>16.25</v>
      </c>
      <c r="S40" s="5">
        <f t="shared" si="10"/>
        <v>4.25</v>
      </c>
      <c r="U40" s="16"/>
    </row>
    <row r="41" spans="1:21" s="1" customFormat="1" ht="19.05" customHeight="1" x14ac:dyDescent="0.3">
      <c r="A41" s="5">
        <v>40</v>
      </c>
      <c r="B41" s="13"/>
      <c r="C41" s="5">
        <v>39002</v>
      </c>
      <c r="D41" s="5">
        <v>2700</v>
      </c>
      <c r="E41" s="5" t="s">
        <v>32</v>
      </c>
      <c r="F41" s="5">
        <v>46941</v>
      </c>
      <c r="G41" s="5">
        <v>34595</v>
      </c>
      <c r="H41" s="5">
        <v>46939</v>
      </c>
      <c r="I41" s="5">
        <v>35450</v>
      </c>
      <c r="J41" s="5">
        <f t="shared" si="8"/>
        <v>-2</v>
      </c>
      <c r="K41" s="5">
        <f t="shared" si="9"/>
        <v>855</v>
      </c>
      <c r="L41" s="5">
        <v>41.8</v>
      </c>
      <c r="M41" s="5" t="s">
        <v>27</v>
      </c>
      <c r="N41" s="13">
        <f>L41-36.7</f>
        <v>5.0999999999999899</v>
      </c>
      <c r="O41" s="5">
        <v>15</v>
      </c>
      <c r="P41" s="5">
        <v>14</v>
      </c>
      <c r="Q41" s="5">
        <v>91</v>
      </c>
      <c r="R41" s="5">
        <f t="shared" si="11"/>
        <v>14.5</v>
      </c>
      <c r="S41" s="5">
        <f t="shared" si="10"/>
        <v>2.5</v>
      </c>
    </row>
    <row r="42" spans="1:21" s="1" customFormat="1" ht="19.05" customHeight="1" x14ac:dyDescent="0.3">
      <c r="A42" s="5">
        <v>41</v>
      </c>
      <c r="B42" s="13"/>
      <c r="C42" s="5">
        <v>39002</v>
      </c>
      <c r="D42" s="5">
        <v>2700</v>
      </c>
      <c r="E42" s="5" t="s">
        <v>32</v>
      </c>
      <c r="F42" s="5">
        <v>46941</v>
      </c>
      <c r="G42" s="5">
        <v>34595</v>
      </c>
      <c r="H42" s="5">
        <v>46945</v>
      </c>
      <c r="I42" s="5">
        <v>35444</v>
      </c>
      <c r="J42" s="5">
        <f t="shared" si="8"/>
        <v>4</v>
      </c>
      <c r="K42" s="5">
        <f t="shared" si="9"/>
        <v>849</v>
      </c>
      <c r="L42" s="5">
        <v>41.5</v>
      </c>
      <c r="M42" s="5" t="s">
        <v>27</v>
      </c>
      <c r="N42" s="13">
        <f>L42-36.7</f>
        <v>4.8</v>
      </c>
      <c r="O42" s="5">
        <v>14.5</v>
      </c>
      <c r="P42" s="5">
        <v>14.5</v>
      </c>
      <c r="Q42" s="5">
        <v>90</v>
      </c>
      <c r="R42" s="5">
        <f t="shared" si="11"/>
        <v>14.5</v>
      </c>
      <c r="S42" s="5">
        <f t="shared" si="10"/>
        <v>2.5</v>
      </c>
    </row>
    <row r="43" spans="1:21" s="1" customFormat="1" ht="19.05" customHeight="1" x14ac:dyDescent="0.3">
      <c r="A43" s="5">
        <v>42</v>
      </c>
      <c r="B43" s="13"/>
      <c r="C43" s="5">
        <v>39007</v>
      </c>
      <c r="D43" s="5">
        <v>2700</v>
      </c>
      <c r="E43" s="5" t="s">
        <v>32</v>
      </c>
      <c r="F43" s="5">
        <v>45611</v>
      </c>
      <c r="G43" s="5">
        <v>34593</v>
      </c>
      <c r="H43" s="5">
        <v>45614</v>
      </c>
      <c r="I43" s="5">
        <v>35436</v>
      </c>
      <c r="J43" s="5">
        <f t="shared" si="8"/>
        <v>3</v>
      </c>
      <c r="K43" s="5">
        <f t="shared" si="9"/>
        <v>843</v>
      </c>
      <c r="L43" s="5">
        <v>31</v>
      </c>
      <c r="M43" s="5" t="s">
        <v>28</v>
      </c>
      <c r="N43" s="13">
        <f>L43-36.7</f>
        <v>-5.7</v>
      </c>
      <c r="O43" s="5">
        <v>13</v>
      </c>
      <c r="P43" s="5">
        <v>13.5</v>
      </c>
      <c r="Q43" s="5">
        <v>89</v>
      </c>
      <c r="R43" s="5">
        <f t="shared" si="11"/>
        <v>13.25</v>
      </c>
      <c r="S43" s="5">
        <f t="shared" si="10"/>
        <v>1.25</v>
      </c>
    </row>
    <row r="44" spans="1:21" s="1" customFormat="1" ht="19.05" customHeight="1" x14ac:dyDescent="0.3">
      <c r="A44" s="5">
        <v>43</v>
      </c>
      <c r="B44" s="13"/>
      <c r="C44" s="5">
        <v>39007</v>
      </c>
      <c r="D44" s="5">
        <v>2700</v>
      </c>
      <c r="E44" s="5" t="s">
        <v>32</v>
      </c>
      <c r="F44" s="5">
        <v>45611</v>
      </c>
      <c r="G44" s="5">
        <v>34593</v>
      </c>
      <c r="H44" s="5">
        <v>45616</v>
      </c>
      <c r="I44" s="5">
        <v>35440</v>
      </c>
      <c r="J44" s="5">
        <f t="shared" si="8"/>
        <v>5</v>
      </c>
      <c r="K44" s="5">
        <f t="shared" si="9"/>
        <v>847</v>
      </c>
      <c r="L44" s="5">
        <v>30.9</v>
      </c>
      <c r="M44" s="5" t="s">
        <v>28</v>
      </c>
      <c r="N44" s="13">
        <f>L44-36.7</f>
        <v>-5.8000000000000043</v>
      </c>
      <c r="O44" s="5">
        <v>13.2</v>
      </c>
      <c r="P44" s="5">
        <v>14.5</v>
      </c>
      <c r="Q44" s="5">
        <v>90</v>
      </c>
      <c r="R44" s="5">
        <f t="shared" si="11"/>
        <v>13.85</v>
      </c>
      <c r="S44" s="5">
        <f t="shared" si="10"/>
        <v>1.8499999999999996</v>
      </c>
    </row>
    <row r="45" spans="1:21" s="1" customFormat="1" ht="19.05" customHeight="1" x14ac:dyDescent="0.3">
      <c r="A45" s="5">
        <v>44</v>
      </c>
      <c r="B45" s="13"/>
      <c r="C45" s="5">
        <v>39007</v>
      </c>
      <c r="D45" s="5">
        <v>2700</v>
      </c>
      <c r="E45" s="5" t="s">
        <v>32</v>
      </c>
      <c r="F45" s="5">
        <v>45611</v>
      </c>
      <c r="G45" s="5">
        <v>34593</v>
      </c>
      <c r="H45" s="5">
        <v>45618</v>
      </c>
      <c r="I45" s="5">
        <v>35441</v>
      </c>
      <c r="J45" s="5">
        <f t="shared" si="8"/>
        <v>7</v>
      </c>
      <c r="K45" s="5">
        <f t="shared" si="9"/>
        <v>848</v>
      </c>
      <c r="L45" s="5">
        <v>31.5</v>
      </c>
      <c r="M45" s="5" t="s">
        <v>28</v>
      </c>
      <c r="N45" s="13">
        <f t="shared" ref="N45:N53" si="12">L45-36.7</f>
        <v>-5.2</v>
      </c>
      <c r="O45" s="5">
        <v>14.5</v>
      </c>
      <c r="P45" s="5">
        <v>15</v>
      </c>
      <c r="Q45" s="5">
        <v>89</v>
      </c>
      <c r="R45" s="5">
        <f t="shared" si="11"/>
        <v>14.75</v>
      </c>
      <c r="S45" s="5">
        <f t="shared" si="10"/>
        <v>2.75</v>
      </c>
    </row>
    <row r="46" spans="1:21" s="1" customFormat="1" ht="19.05" customHeight="1" x14ac:dyDescent="0.3">
      <c r="A46" s="5">
        <v>45</v>
      </c>
      <c r="B46" s="13" t="s">
        <v>34</v>
      </c>
      <c r="C46" s="5">
        <v>40002</v>
      </c>
      <c r="D46" s="5">
        <v>2700</v>
      </c>
      <c r="E46" s="5" t="s">
        <v>32</v>
      </c>
      <c r="F46" s="5">
        <v>39045</v>
      </c>
      <c r="G46" s="5">
        <v>34578</v>
      </c>
      <c r="H46" s="5">
        <v>39044</v>
      </c>
      <c r="I46" s="5">
        <v>35420</v>
      </c>
      <c r="J46" s="5">
        <f t="shared" si="8"/>
        <v>-1</v>
      </c>
      <c r="K46" s="5">
        <f t="shared" si="9"/>
        <v>842</v>
      </c>
      <c r="L46" s="5">
        <v>43.5</v>
      </c>
      <c r="M46" s="5" t="s">
        <v>27</v>
      </c>
      <c r="N46" s="13">
        <f t="shared" si="12"/>
        <v>6.8</v>
      </c>
      <c r="O46" s="5">
        <v>13</v>
      </c>
      <c r="P46" s="5">
        <v>14</v>
      </c>
      <c r="Q46" s="5">
        <v>88</v>
      </c>
      <c r="R46" s="5">
        <f t="shared" si="11"/>
        <v>13.5</v>
      </c>
      <c r="S46" s="5">
        <f t="shared" si="10"/>
        <v>1.5</v>
      </c>
    </row>
    <row r="47" spans="1:21" s="1" customFormat="1" ht="19.05" customHeight="1" x14ac:dyDescent="0.3">
      <c r="A47" s="5">
        <v>46</v>
      </c>
      <c r="B47" s="13"/>
      <c r="C47" s="5">
        <v>40002</v>
      </c>
      <c r="D47" s="5">
        <v>2700</v>
      </c>
      <c r="E47" s="5" t="s">
        <v>32</v>
      </c>
      <c r="F47" s="5">
        <v>39045</v>
      </c>
      <c r="G47" s="5">
        <v>34578</v>
      </c>
      <c r="H47" s="5">
        <v>39039</v>
      </c>
      <c r="I47" s="5">
        <v>35418</v>
      </c>
      <c r="J47" s="5">
        <f t="shared" si="8"/>
        <v>-6</v>
      </c>
      <c r="K47" s="5">
        <f t="shared" si="9"/>
        <v>840</v>
      </c>
      <c r="L47" s="5">
        <v>43.8</v>
      </c>
      <c r="M47" s="5" t="s">
        <v>27</v>
      </c>
      <c r="N47" s="13">
        <f t="shared" si="12"/>
        <v>7.0999999999999943</v>
      </c>
      <c r="O47" s="5">
        <v>13</v>
      </c>
      <c r="P47" s="5">
        <v>15</v>
      </c>
      <c r="Q47" s="5">
        <v>88</v>
      </c>
      <c r="R47" s="5">
        <f t="shared" si="11"/>
        <v>14</v>
      </c>
      <c r="S47" s="5">
        <f t="shared" si="10"/>
        <v>2</v>
      </c>
    </row>
    <row r="48" spans="1:21" s="1" customFormat="1" ht="19.05" customHeight="1" x14ac:dyDescent="0.3">
      <c r="A48" s="5">
        <v>47</v>
      </c>
      <c r="B48" s="22"/>
      <c r="C48" s="5">
        <v>40007</v>
      </c>
      <c r="D48" s="5">
        <v>2700</v>
      </c>
      <c r="E48" s="5" t="s">
        <v>32</v>
      </c>
      <c r="F48" s="5">
        <v>37715</v>
      </c>
      <c r="G48" s="5">
        <v>34576</v>
      </c>
      <c r="H48" s="5">
        <v>37703</v>
      </c>
      <c r="I48" s="5">
        <v>35410</v>
      </c>
      <c r="J48" s="5">
        <f t="shared" si="8"/>
        <v>-12</v>
      </c>
      <c r="K48" s="5">
        <f t="shared" si="9"/>
        <v>834</v>
      </c>
      <c r="L48" s="5">
        <v>32.799999999999997</v>
      </c>
      <c r="M48" s="5" t="s">
        <v>28</v>
      </c>
      <c r="N48" s="13">
        <f t="shared" si="12"/>
        <v>-3.9000000000000101</v>
      </c>
      <c r="O48" s="5">
        <v>11</v>
      </c>
      <c r="P48" s="5">
        <v>14</v>
      </c>
      <c r="Q48" s="5">
        <v>92</v>
      </c>
      <c r="R48" s="5">
        <f t="shared" ref="R48:R53" si="13">(O48+P48)/2</f>
        <v>12.5</v>
      </c>
      <c r="S48" s="5">
        <f t="shared" si="10"/>
        <v>0.5</v>
      </c>
    </row>
    <row r="49" spans="1:19" s="1" customFormat="1" ht="19.05" customHeight="1" x14ac:dyDescent="0.3">
      <c r="A49" s="5">
        <v>48</v>
      </c>
      <c r="B49" s="22"/>
      <c r="C49" s="5">
        <v>40007</v>
      </c>
      <c r="D49" s="5">
        <v>2700</v>
      </c>
      <c r="E49" s="5" t="s">
        <v>32</v>
      </c>
      <c r="F49" s="5">
        <v>37715</v>
      </c>
      <c r="G49" s="5">
        <v>34576</v>
      </c>
      <c r="H49" s="5">
        <v>37702</v>
      </c>
      <c r="I49" s="5">
        <v>35416</v>
      </c>
      <c r="J49" s="5">
        <f t="shared" si="8"/>
        <v>-13</v>
      </c>
      <c r="K49" s="5">
        <f t="shared" si="9"/>
        <v>840</v>
      </c>
      <c r="L49" s="5">
        <v>33.5</v>
      </c>
      <c r="M49" s="5" t="s">
        <v>28</v>
      </c>
      <c r="N49" s="13">
        <f t="shared" si="12"/>
        <v>-3.2</v>
      </c>
      <c r="O49" s="5">
        <v>13</v>
      </c>
      <c r="P49" s="5">
        <v>12</v>
      </c>
      <c r="Q49" s="5">
        <v>92</v>
      </c>
      <c r="R49" s="5">
        <f t="shared" si="13"/>
        <v>12.5</v>
      </c>
      <c r="S49" s="5">
        <f t="shared" si="10"/>
        <v>0.5</v>
      </c>
    </row>
    <row r="50" spans="1:19" s="1" customFormat="1" ht="19.05" customHeight="1" x14ac:dyDescent="0.3">
      <c r="A50" s="5">
        <v>49</v>
      </c>
      <c r="B50" s="13"/>
      <c r="C50" s="5">
        <v>50002</v>
      </c>
      <c r="D50" s="5">
        <v>2700</v>
      </c>
      <c r="E50" s="5" t="s">
        <v>32</v>
      </c>
      <c r="F50" s="5">
        <v>11128</v>
      </c>
      <c r="G50" s="5">
        <v>34533</v>
      </c>
      <c r="H50" s="5">
        <v>11114</v>
      </c>
      <c r="I50" s="5">
        <v>35371</v>
      </c>
      <c r="J50" s="5">
        <f t="shared" si="8"/>
        <v>-14</v>
      </c>
      <c r="K50" s="5">
        <f t="shared" si="9"/>
        <v>838</v>
      </c>
      <c r="L50" s="5">
        <v>41</v>
      </c>
      <c r="M50" s="5" t="s">
        <v>27</v>
      </c>
      <c r="N50" s="13">
        <f t="shared" si="12"/>
        <v>4.3</v>
      </c>
      <c r="O50" s="5">
        <v>10.5</v>
      </c>
      <c r="P50" s="5">
        <v>11.5</v>
      </c>
      <c r="Q50" s="5">
        <v>90</v>
      </c>
      <c r="R50" s="5">
        <f t="shared" si="13"/>
        <v>11</v>
      </c>
      <c r="S50" s="5">
        <f t="shared" si="10"/>
        <v>-1</v>
      </c>
    </row>
    <row r="51" spans="1:19" s="1" customFormat="1" ht="19.05" customHeight="1" x14ac:dyDescent="0.3">
      <c r="A51" s="5">
        <v>50</v>
      </c>
      <c r="B51" s="13"/>
      <c r="C51" s="5">
        <v>50002</v>
      </c>
      <c r="D51" s="5">
        <v>2700</v>
      </c>
      <c r="E51" s="5" t="s">
        <v>32</v>
      </c>
      <c r="F51" s="5">
        <v>11128</v>
      </c>
      <c r="G51" s="5">
        <v>34533</v>
      </c>
      <c r="H51" s="5">
        <v>11113</v>
      </c>
      <c r="I51" s="5">
        <v>35376</v>
      </c>
      <c r="J51" s="5">
        <f t="shared" si="8"/>
        <v>-15</v>
      </c>
      <c r="K51" s="5">
        <f t="shared" si="9"/>
        <v>843</v>
      </c>
      <c r="L51" s="5">
        <v>41</v>
      </c>
      <c r="M51" s="5" t="s">
        <v>27</v>
      </c>
      <c r="N51" s="13">
        <f t="shared" si="12"/>
        <v>4.3</v>
      </c>
      <c r="O51" s="5">
        <v>12.5</v>
      </c>
      <c r="P51" s="5">
        <v>11.5</v>
      </c>
      <c r="Q51" s="5">
        <v>90</v>
      </c>
      <c r="R51" s="5">
        <f t="shared" si="13"/>
        <v>12</v>
      </c>
      <c r="S51" s="5">
        <f t="shared" si="10"/>
        <v>0</v>
      </c>
    </row>
    <row r="52" spans="1:19" s="1" customFormat="1" ht="19.05" customHeight="1" x14ac:dyDescent="0.3">
      <c r="A52" s="5">
        <v>51</v>
      </c>
      <c r="B52" s="13"/>
      <c r="C52" s="5">
        <v>50007</v>
      </c>
      <c r="D52" s="5">
        <v>2700</v>
      </c>
      <c r="E52" s="5" t="s">
        <v>32</v>
      </c>
      <c r="F52" s="5">
        <v>9798</v>
      </c>
      <c r="G52" s="5">
        <v>34529</v>
      </c>
      <c r="H52" s="5">
        <v>9797</v>
      </c>
      <c r="I52" s="5">
        <v>35372</v>
      </c>
      <c r="J52" s="5">
        <f t="shared" si="8"/>
        <v>-1</v>
      </c>
      <c r="K52" s="5">
        <f t="shared" si="9"/>
        <v>843</v>
      </c>
      <c r="L52" s="5">
        <v>32</v>
      </c>
      <c r="M52" s="5" t="s">
        <v>28</v>
      </c>
      <c r="N52" s="13">
        <f t="shared" si="12"/>
        <v>-4.7</v>
      </c>
      <c r="O52" s="5">
        <v>10.5</v>
      </c>
      <c r="P52" s="5">
        <v>11.5</v>
      </c>
      <c r="Q52" s="5">
        <v>89</v>
      </c>
      <c r="R52" s="5">
        <f t="shared" si="13"/>
        <v>11</v>
      </c>
      <c r="S52" s="5">
        <f t="shared" si="10"/>
        <v>-1</v>
      </c>
    </row>
    <row r="53" spans="1:19" s="1" customFormat="1" ht="19.05" customHeight="1" x14ac:dyDescent="0.3">
      <c r="A53" s="5">
        <v>52</v>
      </c>
      <c r="B53" s="13"/>
      <c r="C53" s="5">
        <v>50007</v>
      </c>
      <c r="D53" s="5">
        <v>2700</v>
      </c>
      <c r="E53" s="5" t="s">
        <v>32</v>
      </c>
      <c r="F53" s="5">
        <v>9798</v>
      </c>
      <c r="G53" s="5">
        <v>34529</v>
      </c>
      <c r="H53" s="5">
        <v>9801</v>
      </c>
      <c r="I53" s="5">
        <v>35370</v>
      </c>
      <c r="J53" s="5">
        <f t="shared" si="8"/>
        <v>3</v>
      </c>
      <c r="K53" s="5">
        <f t="shared" si="9"/>
        <v>841</v>
      </c>
      <c r="L53" s="5">
        <v>32.5</v>
      </c>
      <c r="M53" s="5" t="s">
        <v>28</v>
      </c>
      <c r="N53" s="13">
        <f t="shared" si="12"/>
        <v>-4.2</v>
      </c>
      <c r="O53" s="5">
        <v>10.5</v>
      </c>
      <c r="P53" s="5">
        <v>11.5</v>
      </c>
      <c r="Q53" s="5">
        <v>89</v>
      </c>
      <c r="R53" s="5">
        <f t="shared" si="13"/>
        <v>11</v>
      </c>
      <c r="S53" s="5">
        <f t="shared" si="10"/>
        <v>-1</v>
      </c>
    </row>
    <row r="56" spans="1:19" s="1" customFormat="1" ht="19.05" customHeight="1" x14ac:dyDescent="0.3">
      <c r="A56" s="5"/>
      <c r="B56" s="13"/>
      <c r="C56" s="6"/>
      <c r="D56" s="6"/>
      <c r="E56" s="6"/>
      <c r="F56" s="5"/>
      <c r="G56" s="5"/>
      <c r="H56" s="6"/>
      <c r="I56" s="6"/>
      <c r="J56" s="6"/>
      <c r="K56" s="6"/>
      <c r="L56" s="6"/>
      <c r="M56" s="6"/>
      <c r="N56" s="20"/>
      <c r="O56" s="6"/>
      <c r="P56" s="6"/>
      <c r="R56" s="12"/>
      <c r="S56" s="12"/>
    </row>
    <row r="59" spans="1:19" s="1" customFormat="1" ht="19.05" customHeight="1" x14ac:dyDescent="0.3">
      <c r="A59" s="5"/>
      <c r="B59" s="13"/>
      <c r="C59" s="6"/>
      <c r="D59" s="6"/>
      <c r="E59" s="6"/>
      <c r="F59" s="10"/>
      <c r="G59" s="10"/>
      <c r="H59" s="10"/>
      <c r="I59" s="10"/>
      <c r="J59" s="5"/>
      <c r="K59" s="5"/>
      <c r="L59" s="6"/>
      <c r="M59" s="6"/>
      <c r="N59" s="20"/>
      <c r="O59" s="6"/>
      <c r="P59" s="6"/>
      <c r="Q59" s="12"/>
      <c r="R59" s="12"/>
      <c r="S59" s="12"/>
    </row>
    <row r="60" spans="1:19" s="1" customFormat="1" ht="19.05" customHeight="1" x14ac:dyDescent="0.3">
      <c r="A60" s="5"/>
      <c r="B60" s="13"/>
      <c r="C60" s="6"/>
      <c r="D60" s="6"/>
      <c r="E60" s="6"/>
      <c r="F60" s="11"/>
      <c r="G60" s="11"/>
      <c r="H60" s="11"/>
      <c r="I60" s="11"/>
      <c r="J60" s="6"/>
      <c r="K60" s="6"/>
      <c r="L60" s="6"/>
      <c r="M60" s="6"/>
      <c r="N60" s="20"/>
      <c r="O60" s="6"/>
      <c r="P60" s="6"/>
      <c r="Q60" s="12"/>
      <c r="R60" s="12"/>
      <c r="S60" s="12"/>
    </row>
    <row r="61" spans="1:19" s="1" customFormat="1" ht="19.05" customHeight="1" x14ac:dyDescent="0.3">
      <c r="A61" s="5"/>
      <c r="B61" s="13"/>
      <c r="C61" s="6"/>
      <c r="D61" s="6"/>
      <c r="E61" s="6"/>
      <c r="F61" s="11"/>
      <c r="G61" s="11"/>
      <c r="H61" s="11"/>
      <c r="I61" s="11"/>
      <c r="J61" s="6"/>
      <c r="K61" s="6"/>
      <c r="L61" s="6"/>
      <c r="M61" s="6"/>
      <c r="N61" s="20"/>
      <c r="O61" s="6"/>
      <c r="P61" s="6"/>
      <c r="Q61" s="12"/>
      <c r="R61" s="12"/>
      <c r="S61" s="12"/>
    </row>
    <row r="62" spans="1:19" s="1" customFormat="1" ht="19.05" customHeight="1" x14ac:dyDescent="0.3">
      <c r="A62" s="5"/>
      <c r="B62" s="13"/>
      <c r="C62" s="6"/>
      <c r="D62" s="6"/>
      <c r="E62" s="6"/>
      <c r="F62" s="11"/>
      <c r="G62" s="11"/>
      <c r="H62" s="11"/>
      <c r="I62" s="11"/>
      <c r="J62" s="6"/>
      <c r="K62" s="6"/>
      <c r="L62" s="6"/>
      <c r="M62" s="6"/>
      <c r="N62" s="20"/>
      <c r="O62" s="6"/>
      <c r="P62" s="6"/>
      <c r="Q62" s="12"/>
      <c r="R62" s="12"/>
      <c r="S62" s="12"/>
    </row>
    <row r="63" spans="1:19" s="1" customFormat="1" ht="19.05" customHeight="1" x14ac:dyDescent="0.3">
      <c r="A63" s="5"/>
      <c r="B63" s="13"/>
      <c r="C63" s="6"/>
      <c r="D63" s="6"/>
      <c r="E63" s="6"/>
      <c r="F63" s="11"/>
      <c r="G63" s="11"/>
      <c r="H63" s="11"/>
      <c r="I63" s="11"/>
      <c r="J63" s="6"/>
      <c r="K63" s="6"/>
      <c r="L63" s="6"/>
      <c r="M63" s="6"/>
      <c r="N63" s="20"/>
      <c r="O63" s="6"/>
      <c r="P63" s="6"/>
      <c r="Q63" s="12"/>
      <c r="R63" s="12"/>
      <c r="S63" s="12"/>
    </row>
    <row r="64" spans="1:19" s="1" customFormat="1" ht="19.05" customHeight="1" x14ac:dyDescent="0.3">
      <c r="A64" s="12"/>
      <c r="B64" s="23"/>
      <c r="C64" s="6"/>
      <c r="D64" s="6"/>
      <c r="E64" s="6"/>
      <c r="F64" s="11"/>
      <c r="G64" s="11"/>
      <c r="H64" s="11"/>
      <c r="I64" s="11"/>
      <c r="J64" s="6"/>
      <c r="K64" s="6"/>
      <c r="L64" s="6"/>
      <c r="M64" s="6"/>
      <c r="N64" s="20"/>
      <c r="O64" s="6"/>
      <c r="P64" s="6"/>
      <c r="Q64" s="12"/>
      <c r="R64" s="12"/>
      <c r="S64" s="12"/>
    </row>
    <row r="65" spans="1:21" s="1" customFormat="1" ht="19.05" customHeight="1" x14ac:dyDescent="0.3">
      <c r="A65" s="12"/>
      <c r="B65" s="23"/>
      <c r="C65" s="6"/>
      <c r="D65" s="6"/>
      <c r="E65" s="6"/>
      <c r="F65" s="11"/>
      <c r="G65" s="11"/>
      <c r="H65" s="11"/>
      <c r="I65" s="11"/>
      <c r="J65" s="6"/>
      <c r="K65" s="6"/>
      <c r="L65" s="6"/>
      <c r="M65" s="6"/>
      <c r="N65" s="20"/>
      <c r="O65" s="6"/>
      <c r="P65" s="6"/>
      <c r="Q65" s="12"/>
      <c r="R65" s="12"/>
      <c r="S65" s="12"/>
    </row>
    <row r="66" spans="1:21" s="1" customFormat="1" ht="19.05" customHeight="1" x14ac:dyDescent="0.3">
      <c r="A66" s="12"/>
      <c r="B66" s="23"/>
      <c r="C66" s="6"/>
      <c r="D66" s="6"/>
      <c r="E66" s="6"/>
      <c r="F66" s="11"/>
      <c r="G66" s="11"/>
      <c r="H66" s="11"/>
      <c r="I66" s="11"/>
      <c r="J66" s="6"/>
      <c r="K66" s="6"/>
      <c r="L66" s="6"/>
      <c r="M66" s="6"/>
      <c r="N66" s="20"/>
      <c r="O66" s="6"/>
      <c r="P66" s="6"/>
      <c r="Q66" s="12"/>
      <c r="R66" s="12"/>
      <c r="S66" s="12"/>
    </row>
    <row r="67" spans="1:21" s="1" customFormat="1" ht="19.05" customHeight="1" x14ac:dyDescent="0.3">
      <c r="A67" s="12"/>
      <c r="B67" s="23"/>
      <c r="C67" s="6"/>
      <c r="D67" s="6"/>
      <c r="E67" s="6"/>
      <c r="F67" s="11"/>
      <c r="G67" s="11"/>
      <c r="H67" s="11"/>
      <c r="I67" s="11"/>
      <c r="J67" s="6"/>
      <c r="K67" s="6"/>
      <c r="L67" s="6"/>
      <c r="M67" s="6"/>
      <c r="N67" s="20"/>
      <c r="O67" s="6"/>
      <c r="P67" s="6"/>
      <c r="Q67" s="12"/>
      <c r="R67" s="12"/>
      <c r="S67" s="12"/>
    </row>
    <row r="68" spans="1:21" s="1" customFormat="1" ht="19.05" customHeight="1" x14ac:dyDescent="0.3">
      <c r="A68" s="12"/>
      <c r="B68" s="23"/>
      <c r="C68" s="6"/>
      <c r="D68" s="6"/>
      <c r="E68" s="6"/>
      <c r="F68" s="11"/>
      <c r="G68" s="11"/>
      <c r="H68" s="11"/>
      <c r="I68" s="11"/>
      <c r="J68" s="6"/>
      <c r="K68" s="6"/>
      <c r="L68" s="6"/>
      <c r="M68" s="6"/>
      <c r="N68" s="20"/>
      <c r="O68" s="6"/>
      <c r="P68" s="6"/>
      <c r="Q68" s="12"/>
      <c r="R68" s="12"/>
      <c r="S68" s="12"/>
    </row>
    <row r="69" spans="1:21" s="1" customFormat="1" ht="19.05" customHeight="1" x14ac:dyDescent="0.3">
      <c r="A69" s="12"/>
      <c r="B69" s="23"/>
      <c r="C69" s="6"/>
      <c r="D69" s="6"/>
      <c r="E69" s="6"/>
      <c r="F69" s="11"/>
      <c r="G69" s="11"/>
      <c r="H69" s="11"/>
      <c r="I69" s="11"/>
      <c r="J69" s="6"/>
      <c r="K69" s="6"/>
      <c r="L69" s="6"/>
      <c r="M69" s="6"/>
      <c r="N69" s="20"/>
      <c r="O69" s="6"/>
      <c r="P69" s="6"/>
      <c r="Q69" s="12"/>
      <c r="R69" s="12"/>
      <c r="S69" s="12"/>
    </row>
    <row r="70" spans="1:21" s="1" customFormat="1" ht="19.05" customHeight="1" x14ac:dyDescent="0.3">
      <c r="A70" s="12"/>
      <c r="B70" s="23"/>
      <c r="C70" s="6"/>
      <c r="D70" s="6"/>
      <c r="E70" s="6"/>
      <c r="F70" s="11"/>
      <c r="G70" s="11"/>
      <c r="H70" s="11"/>
      <c r="I70" s="11"/>
      <c r="J70" s="6"/>
      <c r="K70" s="6"/>
      <c r="L70" s="6"/>
      <c r="M70" s="6"/>
      <c r="N70" s="20"/>
      <c r="O70" s="6"/>
      <c r="P70" s="6"/>
      <c r="Q70" s="12"/>
      <c r="R70" s="12"/>
      <c r="S70" s="12"/>
    </row>
    <row r="71" spans="1:21" s="1" customFormat="1" ht="19.05" customHeight="1" x14ac:dyDescent="0.3">
      <c r="A71" s="12"/>
      <c r="B71" s="23"/>
      <c r="C71" s="6"/>
      <c r="D71" s="6"/>
      <c r="E71" s="6"/>
      <c r="F71" s="11"/>
      <c r="G71" s="11"/>
      <c r="H71" s="11"/>
      <c r="I71" s="11"/>
      <c r="J71" s="6"/>
      <c r="K71" s="6"/>
      <c r="L71" s="6"/>
      <c r="M71" s="6"/>
      <c r="N71" s="20"/>
      <c r="O71" s="6"/>
      <c r="P71" s="6"/>
      <c r="Q71" s="12"/>
      <c r="R71" s="12"/>
      <c r="S71" s="12"/>
    </row>
    <row r="72" spans="1:21" s="1" customFormat="1" ht="19.05" customHeight="1" x14ac:dyDescent="0.3">
      <c r="A72" s="12"/>
      <c r="B72" s="23"/>
      <c r="C72" s="6"/>
      <c r="D72" s="6"/>
      <c r="E72" s="6"/>
      <c r="F72" s="11"/>
      <c r="G72" s="11"/>
      <c r="H72" s="11"/>
      <c r="I72" s="11"/>
      <c r="J72" s="6"/>
      <c r="K72" s="6"/>
      <c r="L72" s="6"/>
      <c r="M72" s="6"/>
      <c r="N72" s="20"/>
      <c r="O72" s="6"/>
      <c r="P72" s="6"/>
      <c r="Q72" s="12"/>
      <c r="R72" s="12"/>
      <c r="S72" s="12"/>
    </row>
    <row r="73" spans="1:21" s="1" customFormat="1" ht="19.05" customHeight="1" x14ac:dyDescent="0.3">
      <c r="A73" s="12"/>
      <c r="B73" s="23"/>
      <c r="C73" s="6"/>
      <c r="D73" s="6"/>
      <c r="E73" s="6"/>
      <c r="F73" s="11"/>
      <c r="G73" s="11"/>
      <c r="H73" s="11"/>
      <c r="I73" s="11"/>
      <c r="J73" s="6"/>
      <c r="K73" s="6"/>
      <c r="L73" s="6"/>
      <c r="M73" s="6"/>
      <c r="N73" s="20"/>
      <c r="O73" s="6"/>
      <c r="P73" s="6"/>
      <c r="Q73" s="12"/>
      <c r="R73" s="12"/>
      <c r="S73" s="12"/>
    </row>
    <row r="74" spans="1:21" ht="19.05" customHeight="1" x14ac:dyDescent="0.3">
      <c r="A74" s="5"/>
      <c r="B74" s="13"/>
      <c r="C74" s="6"/>
      <c r="D74" s="6"/>
      <c r="E74" s="6"/>
      <c r="F74" s="11"/>
      <c r="G74" s="11"/>
      <c r="H74" s="11"/>
      <c r="I74" s="11"/>
      <c r="J74" s="6"/>
      <c r="K74" s="6"/>
      <c r="L74" s="6"/>
      <c r="M74" s="6"/>
      <c r="N74" s="20"/>
      <c r="O74" s="6"/>
      <c r="P74" s="6"/>
      <c r="Q74" s="17"/>
      <c r="R74" s="17"/>
      <c r="S74" s="17"/>
      <c r="T74" s="18"/>
      <c r="U74" s="18"/>
    </row>
    <row r="75" spans="1:21" ht="19.05" customHeight="1" x14ac:dyDescent="0.3">
      <c r="A75" s="5"/>
      <c r="B75" s="13"/>
      <c r="C75" s="6"/>
      <c r="D75" s="6"/>
      <c r="E75" s="6"/>
      <c r="F75" s="11"/>
      <c r="G75" s="11"/>
      <c r="H75" s="11"/>
      <c r="I75" s="11"/>
      <c r="J75" s="6"/>
      <c r="K75" s="6"/>
      <c r="L75" s="6"/>
      <c r="M75" s="6"/>
      <c r="N75" s="20"/>
      <c r="O75" s="6"/>
      <c r="P75" s="6"/>
      <c r="Q75" s="17"/>
      <c r="R75" s="17"/>
      <c r="S75" s="17"/>
      <c r="T75" s="18"/>
      <c r="U75" s="18"/>
    </row>
    <row r="76" spans="1:21" s="1" customFormat="1" ht="19.05" customHeight="1" x14ac:dyDescent="0.3">
      <c r="A76" s="12"/>
      <c r="B76" s="23"/>
      <c r="C76" s="6"/>
      <c r="D76" s="6"/>
      <c r="E76" s="6"/>
      <c r="F76" s="11"/>
      <c r="G76" s="11"/>
      <c r="H76" s="11"/>
      <c r="I76" s="11"/>
      <c r="J76" s="6"/>
      <c r="K76" s="6"/>
      <c r="L76" s="6"/>
      <c r="M76" s="6"/>
      <c r="N76" s="20"/>
      <c r="O76" s="6"/>
      <c r="P76" s="6"/>
      <c r="Q76" s="12"/>
      <c r="R76" s="12"/>
      <c r="S76" s="12"/>
    </row>
    <row r="77" spans="1:21" ht="19.05" customHeight="1" x14ac:dyDescent="0.3">
      <c r="A77" s="5"/>
      <c r="B77" s="13"/>
      <c r="C77" s="6"/>
      <c r="D77" s="6"/>
      <c r="E77" s="6"/>
      <c r="F77" s="11"/>
      <c r="G77" s="11"/>
      <c r="H77" s="11"/>
      <c r="I77" s="11"/>
      <c r="J77" s="6"/>
      <c r="K77" s="6"/>
      <c r="L77" s="6"/>
      <c r="M77" s="6"/>
      <c r="N77" s="20"/>
      <c r="O77" s="6"/>
      <c r="P77" s="6"/>
      <c r="Q77" s="17"/>
      <c r="R77" s="17"/>
      <c r="S77" s="17"/>
      <c r="T77" s="18"/>
      <c r="U77" s="18"/>
    </row>
    <row r="78" spans="1:21" ht="19.05" customHeight="1" x14ac:dyDescent="0.3">
      <c r="A78" s="5"/>
      <c r="B78" s="13"/>
      <c r="C78" s="6"/>
      <c r="D78" s="6"/>
      <c r="E78" s="6"/>
      <c r="F78" s="11"/>
      <c r="G78" s="11"/>
      <c r="H78" s="11"/>
      <c r="I78" s="11"/>
      <c r="J78" s="6"/>
      <c r="K78" s="6"/>
      <c r="L78" s="6"/>
      <c r="M78" s="6"/>
      <c r="N78" s="20"/>
      <c r="O78" s="6"/>
      <c r="P78" s="6"/>
      <c r="Q78" s="17"/>
      <c r="R78" s="17"/>
      <c r="S78" s="17"/>
      <c r="T78" s="18"/>
      <c r="U78" s="18"/>
    </row>
    <row r="79" spans="1:21" ht="19.05" customHeight="1" x14ac:dyDescent="0.3">
      <c r="A79" s="5"/>
      <c r="B79" s="13"/>
      <c r="C79" s="6"/>
      <c r="D79" s="6"/>
      <c r="E79" s="6"/>
      <c r="F79" s="11"/>
      <c r="G79" s="11"/>
      <c r="H79" s="11"/>
      <c r="I79" s="11"/>
      <c r="J79" s="6"/>
      <c r="K79" s="6"/>
      <c r="L79" s="6"/>
      <c r="M79" s="6"/>
      <c r="N79" s="20"/>
      <c r="O79" s="6"/>
      <c r="P79" s="6"/>
      <c r="Q79" s="17"/>
      <c r="R79" s="17"/>
      <c r="S79" s="17"/>
      <c r="T79" s="18"/>
      <c r="U79" s="18"/>
    </row>
    <row r="80" spans="1:21" ht="20.399999999999999" customHeight="1" x14ac:dyDescent="0.3">
      <c r="Q80" s="18"/>
      <c r="R80" s="18"/>
      <c r="S80" s="18"/>
      <c r="T80" s="18"/>
      <c r="U80" s="18"/>
    </row>
    <row r="81" spans="2:21" s="1" customFormat="1" ht="19.05" customHeight="1" x14ac:dyDescent="0.3">
      <c r="B81" s="25"/>
      <c r="C81" s="3"/>
      <c r="D81" s="3"/>
      <c r="E81" s="3"/>
      <c r="F81" s="4"/>
      <c r="G81" s="4"/>
      <c r="H81" s="4"/>
      <c r="I81" s="4"/>
      <c r="J81" s="3"/>
      <c r="K81" s="3"/>
      <c r="L81" s="3"/>
      <c r="M81" s="3"/>
      <c r="N81" s="27"/>
      <c r="O81" s="3"/>
      <c r="P81" s="3"/>
    </row>
    <row r="82" spans="2:21" ht="19.05" customHeight="1" x14ac:dyDescent="0.3">
      <c r="Q82" s="18"/>
      <c r="R82" s="18"/>
      <c r="S82" s="18"/>
      <c r="T82" s="18"/>
      <c r="U82" s="18"/>
    </row>
    <row r="83" spans="2:21" ht="19.05" customHeight="1" x14ac:dyDescent="0.3">
      <c r="Q83" s="18"/>
      <c r="R83" s="18"/>
      <c r="S83" s="18"/>
      <c r="T83" s="18"/>
      <c r="U83" s="18"/>
    </row>
    <row r="84" spans="2:21" ht="19.05" customHeight="1" x14ac:dyDescent="0.3">
      <c r="Q84" s="18"/>
      <c r="R84" s="18"/>
      <c r="S84" s="18"/>
      <c r="T84" s="18"/>
      <c r="U84" s="18"/>
    </row>
    <row r="85" spans="2:21" ht="19.05" customHeight="1" x14ac:dyDescent="0.3">
      <c r="Q85" s="18"/>
      <c r="R85" s="18"/>
      <c r="S85" s="18"/>
      <c r="T85" s="18"/>
      <c r="U85" s="18"/>
    </row>
    <row r="86" spans="2:21" ht="19.05" customHeight="1" x14ac:dyDescent="0.3">
      <c r="Q86" s="18"/>
      <c r="R86" s="18"/>
      <c r="S86" s="18"/>
      <c r="T86" s="18"/>
      <c r="U86" s="18"/>
    </row>
    <row r="87" spans="2:21" ht="19.05" customHeight="1" x14ac:dyDescent="0.3">
      <c r="Q87" s="18"/>
      <c r="R87" s="18"/>
      <c r="S87" s="18"/>
      <c r="T87" s="18"/>
      <c r="U87" s="18"/>
    </row>
    <row r="88" spans="2:21" ht="19.05" customHeight="1" x14ac:dyDescent="0.3">
      <c r="Q88" s="18"/>
      <c r="R88" s="18"/>
      <c r="S88" s="18"/>
      <c r="T88" s="18"/>
      <c r="U88" s="18"/>
    </row>
    <row r="89" spans="2:21" ht="19.05" customHeight="1" x14ac:dyDescent="0.3">
      <c r="Q89" s="18"/>
      <c r="R89" s="18"/>
      <c r="S89" s="18"/>
      <c r="T89" s="18"/>
      <c r="U89" s="18"/>
    </row>
    <row r="90" spans="2:21" ht="19.05" customHeight="1" x14ac:dyDescent="0.3">
      <c r="Q90" s="18"/>
      <c r="R90" s="18"/>
      <c r="S90" s="18"/>
      <c r="T90" s="18"/>
      <c r="U90" s="18"/>
    </row>
    <row r="91" spans="2:21" ht="19.05" customHeight="1" x14ac:dyDescent="0.3">
      <c r="Q91" s="18"/>
      <c r="R91" s="18"/>
      <c r="S91" s="18"/>
      <c r="T91" s="18"/>
      <c r="U91" s="18"/>
    </row>
    <row r="92" spans="2:21" ht="19.05" customHeight="1" x14ac:dyDescent="0.3">
      <c r="Q92" s="18"/>
      <c r="R92" s="18"/>
      <c r="S92" s="18"/>
      <c r="T92" s="18"/>
      <c r="U92" s="18"/>
    </row>
    <row r="93" spans="2:21" ht="19.05" customHeight="1" x14ac:dyDescent="0.3">
      <c r="Q93" s="18"/>
      <c r="R93" s="18"/>
      <c r="S93" s="18"/>
      <c r="T93" s="18"/>
      <c r="U93" s="18"/>
    </row>
    <row r="94" spans="2:21" ht="19.05" customHeight="1" x14ac:dyDescent="0.3">
      <c r="Q94" s="18"/>
      <c r="R94" s="18"/>
      <c r="S94" s="18"/>
      <c r="T94" s="18"/>
      <c r="U94" s="18"/>
    </row>
    <row r="95" spans="2:21" ht="19.05" customHeight="1" x14ac:dyDescent="0.3">
      <c r="Q95" s="18"/>
      <c r="R95" s="18"/>
      <c r="S95" s="18"/>
      <c r="T95" s="18"/>
      <c r="U95" s="18"/>
    </row>
    <row r="96" spans="2:21" ht="19.05" customHeight="1" x14ac:dyDescent="0.3">
      <c r="Q96" s="18"/>
      <c r="R96" s="18"/>
      <c r="S96" s="18"/>
      <c r="T96" s="18"/>
      <c r="U96" s="18"/>
    </row>
    <row r="97" spans="17:21" ht="19.05" customHeight="1" x14ac:dyDescent="0.3">
      <c r="Q97" s="18"/>
      <c r="R97" s="18"/>
      <c r="S97" s="18"/>
      <c r="T97" s="18"/>
      <c r="U97" s="18"/>
    </row>
    <row r="98" spans="17:21" ht="19.05" customHeight="1" x14ac:dyDescent="0.3">
      <c r="Q98" s="18"/>
      <c r="R98" s="18"/>
      <c r="S98" s="18"/>
      <c r="T98" s="18"/>
      <c r="U98" s="18"/>
    </row>
    <row r="99" spans="17:21" ht="19.05" customHeight="1" x14ac:dyDescent="0.3">
      <c r="Q99" s="18"/>
      <c r="R99" s="18"/>
      <c r="S99" s="18"/>
      <c r="T99" s="18"/>
      <c r="U99" s="18"/>
    </row>
  </sheetData>
  <autoFilter ref="A1:A100" xr:uid="{00000000-0009-0000-0000-000000000000}"/>
  <mergeCells count="1">
    <mergeCell ref="O1:P1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"/>
  <sheetViews>
    <sheetView workbookViewId="0"/>
  </sheetViews>
  <sheetFormatPr defaultColWidth="9" defaultRowHeight="13.5" customHeight="1" x14ac:dyDescent="0.3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"/>
  <sheetViews>
    <sheetView workbookViewId="0"/>
  </sheetViews>
  <sheetFormatPr defaultColWidth="9" defaultRowHeight="13.5" customHeight="1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鑫 朱</cp:lastModifiedBy>
  <dcterms:created xsi:type="dcterms:W3CDTF">2006-09-16T00:00:00Z</dcterms:created>
  <dcterms:modified xsi:type="dcterms:W3CDTF">2025-04-03T03:12:40Z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6A811F9143394D1BB6CB0AB40548BC2B_12</vt:lpwstr>
  </property>
  <property fmtid="{D5CDD505-2E9C-101B-9397-08002B2CF9AE}" pid="3" name="KSOProductBuildVer">
    <vt:lpwstr>2052-12.1.0.20305</vt:lpwstr>
  </property>
</Properties>
</file>