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zcnest\00项目资料\41.徐矿智能仓储\"/>
    </mc:Choice>
  </mc:AlternateContent>
  <xr:revisionPtr revIDLastSave="0" documentId="13_ncr:1_{52049DE6-F346-49CE-8A5D-BAF9A39C975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J30" i="1"/>
  <c r="L30" i="1" s="1"/>
  <c r="F30" i="1"/>
  <c r="J26" i="1"/>
  <c r="L26" i="1"/>
  <c r="F26" i="1"/>
  <c r="J22" i="1"/>
  <c r="F22" i="1"/>
  <c r="J21" i="1"/>
  <c r="J23" i="1"/>
  <c r="J24" i="1"/>
  <c r="J25" i="1"/>
  <c r="J27" i="1"/>
  <c r="J28" i="1"/>
  <c r="J29" i="1"/>
  <c r="J31" i="1"/>
  <c r="J32" i="1"/>
  <c r="J33" i="1"/>
  <c r="J45" i="1" l="1"/>
  <c r="L45" i="1" s="1"/>
  <c r="J46" i="1"/>
  <c r="L46" i="1" s="1"/>
  <c r="J47" i="1"/>
  <c r="L47" i="1" s="1"/>
  <c r="J44" i="1"/>
  <c r="L44" i="1" s="1"/>
  <c r="F45" i="1"/>
  <c r="F46" i="1"/>
  <c r="F47" i="1"/>
  <c r="F44" i="1"/>
  <c r="L21" i="1"/>
  <c r="L23" i="1"/>
  <c r="L24" i="1"/>
  <c r="L25" i="1"/>
  <c r="L27" i="1"/>
  <c r="L28" i="1"/>
  <c r="L29" i="1"/>
  <c r="L31" i="1"/>
  <c r="L32" i="1"/>
  <c r="L33" i="1"/>
  <c r="F21" i="1"/>
  <c r="F23" i="1"/>
  <c r="F24" i="1"/>
  <c r="F25" i="1"/>
  <c r="F27" i="1"/>
  <c r="F28" i="1"/>
  <c r="F29" i="1"/>
  <c r="F31" i="1"/>
  <c r="F32" i="1"/>
  <c r="F33" i="1"/>
</calcChain>
</file>

<file path=xl/sharedStrings.xml><?xml version="1.0" encoding="utf-8"?>
<sst xmlns="http://schemas.openxmlformats.org/spreadsheetml/2006/main" count="112" uniqueCount="25">
  <si>
    <t>序号</t>
    <phoneticPr fontId="2" type="noConversion"/>
  </si>
  <si>
    <t>货位id</t>
  </si>
  <si>
    <t>叉齿距离货架左右</t>
    <phoneticPr fontId="2" type="noConversion"/>
  </si>
  <si>
    <t>距离立柱左右</t>
    <phoneticPr fontId="2" type="noConversion"/>
  </si>
  <si>
    <t>左右与标准值的差值</t>
    <phoneticPr fontId="2" type="noConversion"/>
  </si>
  <si>
    <t>叉车门架距离横梁前后（车头方向）</t>
    <phoneticPr fontId="2" type="noConversion"/>
  </si>
  <si>
    <t>是否靠近二维码</t>
    <phoneticPr fontId="2" type="noConversion"/>
  </si>
  <si>
    <t>前后中间值</t>
    <phoneticPr fontId="2" type="noConversion"/>
  </si>
  <si>
    <t>前后与标准值差值</t>
    <phoneticPr fontId="2" type="noConversion"/>
  </si>
  <si>
    <t>右</t>
    <phoneticPr fontId="2" type="noConversion"/>
  </si>
  <si>
    <t>左</t>
    <phoneticPr fontId="2" type="noConversion"/>
  </si>
  <si>
    <t>重新建图后，验证第一轮测试中偏差大的位置</t>
    <phoneticPr fontId="1" type="noConversion"/>
  </si>
  <si>
    <t>左右偏差大</t>
    <phoneticPr fontId="1" type="noConversion"/>
  </si>
  <si>
    <t>前后偏差大</t>
    <phoneticPr fontId="1" type="noConversion"/>
  </si>
  <si>
    <t>优化重建后</t>
    <phoneticPr fontId="1" type="noConversion"/>
  </si>
  <si>
    <t>下</t>
    <phoneticPr fontId="1" type="noConversion"/>
  </si>
  <si>
    <t>上</t>
    <phoneticPr fontId="1" type="noConversion"/>
  </si>
  <si>
    <t>X</t>
    <phoneticPr fontId="1" type="noConversion"/>
  </si>
  <si>
    <t>Y</t>
    <phoneticPr fontId="1" type="noConversion"/>
  </si>
  <si>
    <t>车子的坐标</t>
    <phoneticPr fontId="1" type="noConversion"/>
  </si>
  <si>
    <t>货架的坐标</t>
    <phoneticPr fontId="1" type="noConversion"/>
  </si>
  <si>
    <t>歪</t>
    <phoneticPr fontId="1" type="noConversion"/>
  </si>
  <si>
    <t>正</t>
    <phoneticPr fontId="1" type="noConversion"/>
  </si>
  <si>
    <t>优化前</t>
    <phoneticPr fontId="1" type="noConversion"/>
  </si>
  <si>
    <t>优化后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</si>
</sst>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1"/>
      <color rgb="FF000000"/>
      <name val="宋体"/>
      <family val="3"/>
      <charset val="134"/>
    </font>
    <font>
      <b/>
      <sz val="12"/>
      <color theme="1"/>
      <name val="等线"/>
      <family val="2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name val="等线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9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topLeftCell="A13" workbookViewId="0">
      <selection activeCell="M39" sqref="M39"/>
    </sheetView>
  </sheetViews>
  <sheetFormatPr defaultRowHeight="13.8" x14ac:dyDescent="0.25"/>
  <cols>
    <col min="2" max="2" width="8" bestFit="1" customWidth="1"/>
    <col min="3" max="3" width="12" customWidth="1"/>
    <col min="4" max="5" width="13.109375" customWidth="1"/>
    <col min="6" max="6" width="16.109375" customWidth="1"/>
    <col min="7" max="7" width="11" customWidth="1"/>
    <col min="8" max="8" width="13" customWidth="1"/>
    <col min="9" max="9" width="10.109375" customWidth="1"/>
    <col min="10" max="10" width="12.88671875" bestFit="1" customWidth="1"/>
    <col min="11" max="11" width="12.88671875" customWidth="1"/>
    <col min="12" max="12" width="17.109375" customWidth="1"/>
    <col min="13" max="17" width="8.88671875" style="15"/>
  </cols>
  <sheetData>
    <row r="1" spans="1:17" x14ac:dyDescent="0.25">
      <c r="A1" s="28" t="s">
        <v>11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7" x14ac:dyDescent="0.25">
      <c r="A2" s="24" t="s">
        <v>12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7" ht="25.2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2"/>
      <c r="F3" s="2" t="s">
        <v>4</v>
      </c>
      <c r="G3" s="27" t="s">
        <v>5</v>
      </c>
      <c r="H3" s="27"/>
      <c r="I3" s="3" t="s">
        <v>6</v>
      </c>
      <c r="J3" s="4" t="s">
        <v>7</v>
      </c>
      <c r="K3" s="4"/>
      <c r="L3" s="4" t="s">
        <v>8</v>
      </c>
    </row>
    <row r="4" spans="1:17" ht="14.4" x14ac:dyDescent="0.25">
      <c r="A4" s="1">
        <v>1</v>
      </c>
      <c r="B4" s="5">
        <v>23002</v>
      </c>
      <c r="C4" s="5">
        <v>263</v>
      </c>
      <c r="D4" s="5" t="s">
        <v>9</v>
      </c>
      <c r="E4" s="5"/>
      <c r="F4" s="5">
        <v>-24</v>
      </c>
      <c r="G4" s="5">
        <v>283</v>
      </c>
      <c r="H4" s="5">
        <v>280</v>
      </c>
      <c r="I4" s="6">
        <v>1</v>
      </c>
      <c r="J4" s="6">
        <v>281.5</v>
      </c>
      <c r="K4" s="6"/>
      <c r="L4" s="6">
        <v>4.5</v>
      </c>
    </row>
    <row r="5" spans="1:17" ht="14.4" x14ac:dyDescent="0.25">
      <c r="A5" s="1">
        <v>2</v>
      </c>
      <c r="B5" s="5">
        <v>23007</v>
      </c>
      <c r="C5" s="5">
        <v>311</v>
      </c>
      <c r="D5" s="5" t="s">
        <v>10</v>
      </c>
      <c r="E5" s="5"/>
      <c r="F5" s="5">
        <v>24</v>
      </c>
      <c r="G5" s="5">
        <v>279</v>
      </c>
      <c r="H5" s="5">
        <v>291</v>
      </c>
      <c r="I5" s="6">
        <v>1</v>
      </c>
      <c r="J5" s="6">
        <v>285</v>
      </c>
      <c r="K5" s="6"/>
      <c r="L5" s="6">
        <v>8</v>
      </c>
    </row>
    <row r="6" spans="1:17" s="14" customFormat="1" ht="14.4" x14ac:dyDescent="0.25">
      <c r="A6" s="12">
        <v>730002</v>
      </c>
      <c r="B6" s="7">
        <v>24002</v>
      </c>
      <c r="C6" s="7">
        <v>264</v>
      </c>
      <c r="D6" s="7" t="s">
        <v>9</v>
      </c>
      <c r="E6" s="7"/>
      <c r="F6" s="7">
        <v>-23</v>
      </c>
      <c r="G6" s="7">
        <v>264</v>
      </c>
      <c r="H6" s="7">
        <v>280</v>
      </c>
      <c r="I6" s="13">
        <v>1</v>
      </c>
      <c r="J6" s="13">
        <v>272</v>
      </c>
      <c r="K6" s="13"/>
      <c r="L6" s="13">
        <v>-5</v>
      </c>
      <c r="M6" s="12"/>
      <c r="N6" s="12"/>
      <c r="O6" s="12"/>
      <c r="P6" s="12"/>
      <c r="Q6" s="12"/>
    </row>
    <row r="7" spans="1:17" ht="14.4" x14ac:dyDescent="0.25">
      <c r="A7" s="10">
        <v>730007</v>
      </c>
      <c r="B7" s="9">
        <v>24007</v>
      </c>
      <c r="C7" s="5">
        <v>317</v>
      </c>
      <c r="D7" s="5" t="s">
        <v>10</v>
      </c>
      <c r="E7" s="5"/>
      <c r="F7" s="5">
        <v>30</v>
      </c>
      <c r="G7" s="5">
        <v>280</v>
      </c>
      <c r="H7" s="5">
        <v>275</v>
      </c>
      <c r="I7" s="6">
        <v>1</v>
      </c>
      <c r="J7" s="6">
        <v>277.5</v>
      </c>
      <c r="K7" s="6"/>
      <c r="L7" s="6">
        <v>0.5</v>
      </c>
    </row>
    <row r="8" spans="1:17" s="14" customFormat="1" ht="14.4" x14ac:dyDescent="0.25">
      <c r="A8" s="12">
        <v>731002</v>
      </c>
      <c r="B8" s="7">
        <v>46002</v>
      </c>
      <c r="C8" s="7">
        <v>313</v>
      </c>
      <c r="D8" s="7" t="s">
        <v>9</v>
      </c>
      <c r="E8" s="7"/>
      <c r="F8" s="7">
        <v>26</v>
      </c>
      <c r="G8" s="7">
        <v>295</v>
      </c>
      <c r="H8" s="7">
        <v>281</v>
      </c>
      <c r="I8" s="13">
        <v>1</v>
      </c>
      <c r="J8" s="13">
        <v>288</v>
      </c>
      <c r="K8" s="13"/>
      <c r="L8" s="13">
        <v>11</v>
      </c>
      <c r="M8" s="12"/>
      <c r="N8" s="12"/>
      <c r="O8" s="12"/>
      <c r="P8" s="12"/>
      <c r="Q8" s="12"/>
    </row>
    <row r="9" spans="1:17" ht="14.4" x14ac:dyDescent="0.25">
      <c r="A9" s="10">
        <v>731007</v>
      </c>
      <c r="B9" s="9">
        <v>46007</v>
      </c>
      <c r="C9" s="5">
        <v>257</v>
      </c>
      <c r="D9" s="5" t="s">
        <v>10</v>
      </c>
      <c r="E9" s="5"/>
      <c r="F9" s="5">
        <v>-30</v>
      </c>
      <c r="G9" s="5">
        <v>294</v>
      </c>
      <c r="H9" s="5">
        <v>293</v>
      </c>
      <c r="I9" s="6">
        <v>1</v>
      </c>
      <c r="J9" s="6">
        <v>293.5</v>
      </c>
      <c r="K9" s="6"/>
      <c r="L9" s="6">
        <v>16.5</v>
      </c>
    </row>
    <row r="10" spans="1:17" s="14" customFormat="1" ht="14.4" x14ac:dyDescent="0.25">
      <c r="A10" s="12">
        <v>726002</v>
      </c>
      <c r="B10" s="7">
        <v>52002</v>
      </c>
      <c r="C10" s="7">
        <v>328</v>
      </c>
      <c r="D10" s="7" t="s">
        <v>9</v>
      </c>
      <c r="E10" s="7"/>
      <c r="F10" s="7">
        <v>38</v>
      </c>
      <c r="G10" s="7">
        <v>293</v>
      </c>
      <c r="H10" s="7">
        <v>277</v>
      </c>
      <c r="I10" s="13">
        <v>0</v>
      </c>
      <c r="J10" s="13">
        <v>285</v>
      </c>
      <c r="K10" s="13"/>
      <c r="L10" s="13">
        <v>8</v>
      </c>
      <c r="M10" s="12"/>
      <c r="N10" s="12"/>
      <c r="O10" s="12"/>
      <c r="P10" s="12"/>
      <c r="Q10" s="12"/>
    </row>
    <row r="11" spans="1:17" ht="14.4" x14ac:dyDescent="0.25">
      <c r="A11" s="10">
        <v>726007</v>
      </c>
      <c r="B11" s="9">
        <v>52007</v>
      </c>
      <c r="C11" s="5">
        <v>259</v>
      </c>
      <c r="D11" s="5" t="s">
        <v>10</v>
      </c>
      <c r="E11" s="5"/>
      <c r="F11" s="5">
        <v>-28</v>
      </c>
      <c r="G11" s="5">
        <v>307</v>
      </c>
      <c r="H11" s="5">
        <v>274</v>
      </c>
      <c r="I11" s="6">
        <v>0</v>
      </c>
      <c r="J11" s="6">
        <v>290.5</v>
      </c>
      <c r="K11" s="6"/>
      <c r="L11" s="6">
        <v>13.5</v>
      </c>
      <c r="M11" s="10"/>
    </row>
    <row r="12" spans="1:17" ht="14.4" x14ac:dyDescent="0.25">
      <c r="A12" s="1">
        <v>9</v>
      </c>
      <c r="B12" s="5">
        <v>56002</v>
      </c>
      <c r="C12" s="5">
        <v>307</v>
      </c>
      <c r="D12" s="5" t="s">
        <v>9</v>
      </c>
      <c r="E12" s="5"/>
      <c r="F12" s="5">
        <v>20</v>
      </c>
      <c r="G12" s="5">
        <v>304</v>
      </c>
      <c r="H12" s="5">
        <v>294</v>
      </c>
      <c r="I12" s="6">
        <v>1</v>
      </c>
      <c r="J12" s="6">
        <v>299</v>
      </c>
      <c r="K12" s="6"/>
      <c r="L12" s="6">
        <v>22</v>
      </c>
    </row>
    <row r="13" spans="1:17" ht="14.4" x14ac:dyDescent="0.25">
      <c r="A13" s="1">
        <v>10</v>
      </c>
      <c r="B13" s="5">
        <v>56007</v>
      </c>
      <c r="C13" s="5">
        <v>264</v>
      </c>
      <c r="D13" s="5" t="s">
        <v>10</v>
      </c>
      <c r="E13" s="5"/>
      <c r="F13" s="5">
        <v>-23</v>
      </c>
      <c r="G13" s="5">
        <v>296</v>
      </c>
      <c r="H13" s="5">
        <v>273</v>
      </c>
      <c r="I13" s="6">
        <v>1</v>
      </c>
      <c r="J13" s="6">
        <v>284.5</v>
      </c>
      <c r="K13" s="6"/>
      <c r="L13" s="6">
        <v>7.5</v>
      </c>
    </row>
    <row r="14" spans="1:17" s="14" customFormat="1" ht="14.4" x14ac:dyDescent="0.25">
      <c r="A14" s="12">
        <v>732007</v>
      </c>
      <c r="B14" s="7">
        <v>67007</v>
      </c>
      <c r="C14" s="7">
        <v>264</v>
      </c>
      <c r="D14" s="7" t="s">
        <v>10</v>
      </c>
      <c r="E14" s="7"/>
      <c r="F14" s="7">
        <v>-25</v>
      </c>
      <c r="G14" s="7">
        <v>286</v>
      </c>
      <c r="H14" s="7">
        <v>278</v>
      </c>
      <c r="I14" s="13">
        <v>1</v>
      </c>
      <c r="J14" s="13">
        <v>282</v>
      </c>
      <c r="K14" s="13"/>
      <c r="L14" s="13">
        <v>5</v>
      </c>
      <c r="M14" s="12"/>
      <c r="N14" s="12"/>
      <c r="O14" s="12"/>
      <c r="P14" s="12"/>
      <c r="Q14" s="12"/>
    </row>
    <row r="15" spans="1:17" ht="14.4" x14ac:dyDescent="0.25">
      <c r="A15" s="10">
        <v>732002</v>
      </c>
      <c r="B15" s="9">
        <v>67002</v>
      </c>
      <c r="C15" s="5">
        <v>317</v>
      </c>
      <c r="D15" s="5" t="s">
        <v>9</v>
      </c>
      <c r="E15" s="5"/>
      <c r="F15" s="5">
        <v>30</v>
      </c>
      <c r="G15" s="5">
        <v>302</v>
      </c>
      <c r="H15" s="5">
        <v>274</v>
      </c>
      <c r="I15" s="6">
        <v>1</v>
      </c>
      <c r="J15" s="6">
        <v>288</v>
      </c>
      <c r="K15" s="6"/>
      <c r="L15" s="6">
        <v>11</v>
      </c>
    </row>
    <row r="16" spans="1:17" s="14" customFormat="1" ht="14.4" x14ac:dyDescent="0.25">
      <c r="A16" s="12">
        <v>727007</v>
      </c>
      <c r="B16" s="7">
        <v>62007</v>
      </c>
      <c r="C16" s="7">
        <v>265</v>
      </c>
      <c r="D16" s="7" t="s">
        <v>10</v>
      </c>
      <c r="E16" s="7"/>
      <c r="F16" s="7">
        <v>-22</v>
      </c>
      <c r="G16" s="7">
        <v>280</v>
      </c>
      <c r="H16" s="7">
        <v>255</v>
      </c>
      <c r="I16" s="13">
        <v>0</v>
      </c>
      <c r="J16" s="13">
        <v>267.5</v>
      </c>
      <c r="K16" s="13"/>
      <c r="L16" s="13">
        <v>-9.5</v>
      </c>
      <c r="M16" s="12"/>
      <c r="N16" s="12"/>
      <c r="O16" s="12"/>
      <c r="P16" s="12"/>
      <c r="Q16" s="12"/>
    </row>
    <row r="17" spans="1:18" ht="14.4" x14ac:dyDescent="0.25">
      <c r="A17" s="10">
        <v>727002</v>
      </c>
      <c r="B17" s="7">
        <v>62002</v>
      </c>
      <c r="C17" s="5">
        <v>315</v>
      </c>
      <c r="D17" s="5" t="s">
        <v>9</v>
      </c>
      <c r="E17" s="5"/>
      <c r="F17" s="5">
        <v>29</v>
      </c>
      <c r="G17" s="5"/>
      <c r="H17" s="5"/>
      <c r="I17" s="6">
        <v>0</v>
      </c>
      <c r="J17" s="6">
        <v>0</v>
      </c>
      <c r="K17" s="6"/>
      <c r="L17" s="6">
        <v>-277</v>
      </c>
    </row>
    <row r="18" spans="1:18" ht="14.4" x14ac:dyDescent="0.25">
      <c r="A18" s="1">
        <v>15</v>
      </c>
      <c r="B18" s="5">
        <v>57002</v>
      </c>
      <c r="C18" s="5">
        <v>309</v>
      </c>
      <c r="D18" s="5" t="s">
        <v>9</v>
      </c>
      <c r="E18" s="5"/>
      <c r="F18" s="5">
        <v>22</v>
      </c>
      <c r="G18" s="5">
        <v>294</v>
      </c>
      <c r="H18" s="5">
        <v>262</v>
      </c>
      <c r="I18" s="6">
        <v>1</v>
      </c>
      <c r="J18" s="6">
        <v>278</v>
      </c>
      <c r="K18" s="6"/>
      <c r="L18" s="6">
        <v>1</v>
      </c>
    </row>
    <row r="19" spans="1:18" x14ac:dyDescent="0.25">
      <c r="A19" s="24" t="s">
        <v>14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16" t="s">
        <v>19</v>
      </c>
      <c r="N19" s="16"/>
      <c r="O19" s="16"/>
      <c r="P19" s="16" t="s">
        <v>20</v>
      </c>
      <c r="Q19" s="16"/>
    </row>
    <row r="20" spans="1:18" ht="25.2" customHeight="1" x14ac:dyDescent="0.25">
      <c r="A20" s="1" t="s">
        <v>0</v>
      </c>
      <c r="B20" s="2" t="s">
        <v>1</v>
      </c>
      <c r="C20" s="2" t="s">
        <v>2</v>
      </c>
      <c r="D20" s="2" t="s">
        <v>3</v>
      </c>
      <c r="E20" s="2" t="s">
        <v>23</v>
      </c>
      <c r="F20" s="2" t="s">
        <v>24</v>
      </c>
      <c r="G20" s="27" t="s">
        <v>5</v>
      </c>
      <c r="H20" s="27"/>
      <c r="I20" s="3" t="s">
        <v>6</v>
      </c>
      <c r="J20" s="4" t="s">
        <v>7</v>
      </c>
      <c r="K20" s="18" t="s">
        <v>23</v>
      </c>
      <c r="L20" s="2" t="s">
        <v>24</v>
      </c>
      <c r="M20" s="16" t="s">
        <v>17</v>
      </c>
      <c r="N20" s="16" t="s">
        <v>18</v>
      </c>
      <c r="O20" s="16"/>
      <c r="P20" s="16" t="s">
        <v>17</v>
      </c>
      <c r="Q20" s="16" t="s">
        <v>18</v>
      </c>
    </row>
    <row r="21" spans="1:18" s="14" customFormat="1" ht="14.4" x14ac:dyDescent="0.25">
      <c r="A21" s="10">
        <v>730002</v>
      </c>
      <c r="B21" s="21">
        <v>24002</v>
      </c>
      <c r="C21" s="7">
        <v>280</v>
      </c>
      <c r="D21" s="7" t="s">
        <v>9</v>
      </c>
      <c r="E21" s="7">
        <v>-23</v>
      </c>
      <c r="F21" s="7">
        <f t="shared" ref="F21:F33" si="0">C21-287</f>
        <v>-7</v>
      </c>
      <c r="G21" s="7">
        <v>260</v>
      </c>
      <c r="H21" s="7">
        <v>284</v>
      </c>
      <c r="I21" s="13">
        <v>1</v>
      </c>
      <c r="J21" s="13">
        <f t="shared" ref="J21:J33" si="1">(G21+H21)/2</f>
        <v>272</v>
      </c>
      <c r="K21" s="13">
        <v>-5</v>
      </c>
      <c r="L21" s="13">
        <f t="shared" ref="L21:L33" si="2">J21-277</f>
        <v>-5</v>
      </c>
      <c r="M21" s="13">
        <v>71995</v>
      </c>
      <c r="N21" s="13">
        <v>1451</v>
      </c>
      <c r="O21" s="17" t="s">
        <v>15</v>
      </c>
      <c r="P21" s="17"/>
      <c r="Q21" s="17"/>
      <c r="R21" s="14" t="s">
        <v>21</v>
      </c>
    </row>
    <row r="22" spans="1:18" s="14" customFormat="1" ht="14.4" x14ac:dyDescent="0.25">
      <c r="A22" s="10"/>
      <c r="B22" s="21"/>
      <c r="C22" s="7">
        <v>280</v>
      </c>
      <c r="D22" s="7" t="s">
        <v>9</v>
      </c>
      <c r="E22" s="7">
        <v>-23</v>
      </c>
      <c r="F22" s="7">
        <f t="shared" si="0"/>
        <v>-7</v>
      </c>
      <c r="G22" s="7">
        <v>268</v>
      </c>
      <c r="H22" s="7">
        <v>264</v>
      </c>
      <c r="I22" s="13"/>
      <c r="J22" s="13">
        <f t="shared" si="1"/>
        <v>266</v>
      </c>
      <c r="K22" s="13">
        <v>-5</v>
      </c>
      <c r="L22" s="13">
        <f>J22-277</f>
        <v>-11</v>
      </c>
      <c r="M22" s="13">
        <v>71983</v>
      </c>
      <c r="N22" s="13">
        <v>1457</v>
      </c>
      <c r="O22" s="17" t="s">
        <v>15</v>
      </c>
      <c r="P22" s="17">
        <v>71995</v>
      </c>
      <c r="Q22" s="17">
        <v>2278</v>
      </c>
      <c r="R22" s="14" t="s">
        <v>22</v>
      </c>
    </row>
    <row r="23" spans="1:18" s="23" customFormat="1" ht="14.4" x14ac:dyDescent="0.25">
      <c r="A23" s="1">
        <v>730007</v>
      </c>
      <c r="B23" s="5">
        <v>24007</v>
      </c>
      <c r="C23" s="5">
        <v>301</v>
      </c>
      <c r="D23" s="5" t="s">
        <v>10</v>
      </c>
      <c r="E23" s="5">
        <v>30</v>
      </c>
      <c r="F23" s="5">
        <f t="shared" si="0"/>
        <v>14</v>
      </c>
      <c r="G23" s="5">
        <v>272</v>
      </c>
      <c r="H23" s="5">
        <v>270</v>
      </c>
      <c r="I23" s="6">
        <v>1</v>
      </c>
      <c r="J23" s="6">
        <f t="shared" si="1"/>
        <v>271</v>
      </c>
      <c r="K23" s="6">
        <v>0.5</v>
      </c>
      <c r="L23" s="6">
        <f t="shared" si="2"/>
        <v>-6</v>
      </c>
      <c r="M23" s="6">
        <v>73111</v>
      </c>
      <c r="N23" s="6">
        <v>1449</v>
      </c>
      <c r="O23" s="22" t="s">
        <v>15</v>
      </c>
      <c r="P23" s="22">
        <v>73125</v>
      </c>
      <c r="Q23" s="6">
        <v>2275</v>
      </c>
      <c r="R23" s="23" t="s">
        <v>22</v>
      </c>
    </row>
    <row r="24" spans="1:18" s="14" customFormat="1" ht="14.4" x14ac:dyDescent="0.25">
      <c r="A24" s="12">
        <v>731002</v>
      </c>
      <c r="B24" s="7">
        <v>46002</v>
      </c>
      <c r="C24" s="7">
        <v>307</v>
      </c>
      <c r="D24" s="7" t="s">
        <v>9</v>
      </c>
      <c r="E24" s="7">
        <v>26</v>
      </c>
      <c r="F24" s="7">
        <f t="shared" si="0"/>
        <v>20</v>
      </c>
      <c r="G24" s="7">
        <v>307</v>
      </c>
      <c r="H24" s="7">
        <v>295</v>
      </c>
      <c r="I24" s="13">
        <v>1</v>
      </c>
      <c r="J24" s="13">
        <f t="shared" si="1"/>
        <v>301</v>
      </c>
      <c r="K24" s="13">
        <v>11</v>
      </c>
      <c r="L24" s="13">
        <f t="shared" si="2"/>
        <v>24</v>
      </c>
      <c r="M24" s="13">
        <v>126964</v>
      </c>
      <c r="N24" s="13">
        <v>4215</v>
      </c>
      <c r="O24" s="17" t="s">
        <v>16</v>
      </c>
      <c r="P24" s="17">
        <v>126952</v>
      </c>
      <c r="Q24" s="13">
        <v>3390</v>
      </c>
    </row>
    <row r="25" spans="1:18" ht="14.4" x14ac:dyDescent="0.25">
      <c r="A25" s="10">
        <v>731007</v>
      </c>
      <c r="B25" s="21">
        <v>46007</v>
      </c>
      <c r="C25" s="5">
        <v>256</v>
      </c>
      <c r="D25" s="5" t="s">
        <v>10</v>
      </c>
      <c r="E25" s="29">
        <v>-30</v>
      </c>
      <c r="F25" s="29">
        <f t="shared" si="0"/>
        <v>-31</v>
      </c>
      <c r="G25" s="5">
        <v>284</v>
      </c>
      <c r="H25" s="5">
        <v>286</v>
      </c>
      <c r="I25" s="6">
        <v>1</v>
      </c>
      <c r="J25" s="6">
        <f t="shared" si="1"/>
        <v>285</v>
      </c>
      <c r="K25" s="6">
        <v>16.5</v>
      </c>
      <c r="L25" s="6">
        <f t="shared" si="2"/>
        <v>8</v>
      </c>
      <c r="M25" s="6">
        <v>125812</v>
      </c>
      <c r="N25" s="6">
        <v>4213</v>
      </c>
      <c r="O25" s="16" t="s">
        <v>16</v>
      </c>
      <c r="P25" s="16">
        <v>125822</v>
      </c>
      <c r="Q25" s="16">
        <v>3386</v>
      </c>
    </row>
    <row r="26" spans="1:18" s="14" customFormat="1" ht="14.4" x14ac:dyDescent="0.25">
      <c r="A26" s="10"/>
      <c r="B26" s="21"/>
      <c r="C26" s="7">
        <v>260</v>
      </c>
      <c r="D26" s="5" t="s">
        <v>10</v>
      </c>
      <c r="E26" s="29">
        <v>-30</v>
      </c>
      <c r="F26" s="29">
        <f t="shared" si="0"/>
        <v>-27</v>
      </c>
      <c r="G26" s="7">
        <v>289</v>
      </c>
      <c r="H26" s="7">
        <v>303</v>
      </c>
      <c r="I26" s="13"/>
      <c r="J26" s="13">
        <f t="shared" si="1"/>
        <v>296</v>
      </c>
      <c r="K26" s="13">
        <v>16.5</v>
      </c>
      <c r="L26" s="13">
        <f t="shared" si="2"/>
        <v>19</v>
      </c>
      <c r="M26" s="13">
        <v>125812</v>
      </c>
      <c r="N26" s="13">
        <v>4222</v>
      </c>
      <c r="O26" s="17" t="s">
        <v>16</v>
      </c>
      <c r="P26" s="17"/>
      <c r="Q26" s="17"/>
    </row>
    <row r="27" spans="1:18" ht="14.4" x14ac:dyDescent="0.25">
      <c r="A27" s="1">
        <v>726002</v>
      </c>
      <c r="B27" s="7">
        <v>52002</v>
      </c>
      <c r="C27" s="5">
        <v>310</v>
      </c>
      <c r="D27" s="5" t="s">
        <v>9</v>
      </c>
      <c r="E27" s="5">
        <v>38</v>
      </c>
      <c r="F27" s="5">
        <f t="shared" si="0"/>
        <v>23</v>
      </c>
      <c r="G27" s="5">
        <v>285</v>
      </c>
      <c r="H27" s="5">
        <v>296</v>
      </c>
      <c r="I27" s="6">
        <v>0</v>
      </c>
      <c r="J27" s="6">
        <f t="shared" si="1"/>
        <v>290.5</v>
      </c>
      <c r="K27" s="6">
        <v>8</v>
      </c>
      <c r="L27" s="6">
        <f t="shared" si="2"/>
        <v>13.5</v>
      </c>
      <c r="M27" s="6">
        <v>112554</v>
      </c>
      <c r="N27" s="6">
        <v>4261</v>
      </c>
      <c r="O27" s="22" t="s">
        <v>16</v>
      </c>
      <c r="P27" s="16">
        <v>112562</v>
      </c>
      <c r="Q27" s="16">
        <v>3433</v>
      </c>
    </row>
    <row r="28" spans="1:18" s="14" customFormat="1" ht="14.4" x14ac:dyDescent="0.25">
      <c r="A28" s="12">
        <v>726007</v>
      </c>
      <c r="B28" s="7">
        <v>52007</v>
      </c>
      <c r="C28" s="7">
        <v>265</v>
      </c>
      <c r="D28" s="7" t="s">
        <v>10</v>
      </c>
      <c r="E28" s="7">
        <v>-28</v>
      </c>
      <c r="F28" s="7">
        <f t="shared" si="0"/>
        <v>-22</v>
      </c>
      <c r="G28" s="7">
        <v>308</v>
      </c>
      <c r="H28" s="7">
        <v>278</v>
      </c>
      <c r="I28" s="13">
        <v>0</v>
      </c>
      <c r="J28" s="13">
        <f t="shared" si="1"/>
        <v>293</v>
      </c>
      <c r="K28" s="13">
        <v>13.5</v>
      </c>
      <c r="L28" s="13">
        <f t="shared" si="2"/>
        <v>16</v>
      </c>
      <c r="M28" s="13">
        <v>111442</v>
      </c>
      <c r="N28" s="13">
        <v>4265</v>
      </c>
      <c r="O28" s="17" t="s">
        <v>16</v>
      </c>
      <c r="P28" s="17">
        <v>111432</v>
      </c>
      <c r="Q28" s="17">
        <v>3433</v>
      </c>
    </row>
    <row r="29" spans="1:18" s="14" customFormat="1" ht="14.4" x14ac:dyDescent="0.25">
      <c r="A29" s="10">
        <v>732007</v>
      </c>
      <c r="B29" s="21">
        <v>67007</v>
      </c>
      <c r="C29" s="7">
        <v>256</v>
      </c>
      <c r="D29" s="7" t="s">
        <v>10</v>
      </c>
      <c r="E29" s="29">
        <v>-25</v>
      </c>
      <c r="F29" s="29">
        <f t="shared" si="0"/>
        <v>-31</v>
      </c>
      <c r="G29" s="7">
        <v>300</v>
      </c>
      <c r="H29" s="7">
        <v>292</v>
      </c>
      <c r="I29" s="13">
        <v>1</v>
      </c>
      <c r="J29" s="13">
        <f t="shared" si="1"/>
        <v>296</v>
      </c>
      <c r="K29" s="13">
        <v>5</v>
      </c>
      <c r="L29" s="13">
        <f t="shared" si="2"/>
        <v>19</v>
      </c>
      <c r="M29" s="13">
        <v>72021</v>
      </c>
      <c r="N29" s="13">
        <v>4404</v>
      </c>
      <c r="O29" s="17" t="s">
        <v>16</v>
      </c>
      <c r="P29" s="17">
        <v>72019</v>
      </c>
      <c r="Q29" s="17">
        <v>3573</v>
      </c>
    </row>
    <row r="30" spans="1:18" ht="14.4" x14ac:dyDescent="0.25">
      <c r="A30" s="10"/>
      <c r="B30" s="21"/>
      <c r="C30" s="5">
        <v>258</v>
      </c>
      <c r="D30" s="5" t="s">
        <v>10</v>
      </c>
      <c r="E30" s="29">
        <v>-25</v>
      </c>
      <c r="F30" s="29">
        <f t="shared" si="0"/>
        <v>-29</v>
      </c>
      <c r="G30" s="5">
        <v>298</v>
      </c>
      <c r="H30" s="5">
        <v>279</v>
      </c>
      <c r="I30" s="6"/>
      <c r="J30" s="6">
        <f t="shared" si="1"/>
        <v>288.5</v>
      </c>
      <c r="K30" s="6">
        <v>5</v>
      </c>
      <c r="L30" s="6">
        <f t="shared" si="2"/>
        <v>11.5</v>
      </c>
      <c r="M30" s="6">
        <v>72029</v>
      </c>
      <c r="N30" s="6">
        <v>4397</v>
      </c>
      <c r="O30" s="16"/>
      <c r="P30" s="16"/>
      <c r="Q30" s="16"/>
    </row>
    <row r="31" spans="1:18" s="14" customFormat="1" ht="14.4" x14ac:dyDescent="0.25">
      <c r="A31" s="12">
        <v>732002</v>
      </c>
      <c r="B31" s="7">
        <v>67002</v>
      </c>
      <c r="C31" s="7">
        <v>313</v>
      </c>
      <c r="D31" s="7" t="s">
        <v>9</v>
      </c>
      <c r="E31" s="7">
        <v>30</v>
      </c>
      <c r="F31" s="7">
        <f t="shared" si="0"/>
        <v>26</v>
      </c>
      <c r="G31" s="7">
        <v>299</v>
      </c>
      <c r="H31" s="7">
        <v>286</v>
      </c>
      <c r="I31" s="13">
        <v>1</v>
      </c>
      <c r="J31" s="13">
        <f t="shared" si="1"/>
        <v>292.5</v>
      </c>
      <c r="K31" s="13">
        <v>11</v>
      </c>
      <c r="L31" s="13">
        <f t="shared" si="2"/>
        <v>15.5</v>
      </c>
      <c r="M31" s="17">
        <v>73162</v>
      </c>
      <c r="N31" s="17">
        <v>4397</v>
      </c>
      <c r="O31" s="17" t="s">
        <v>16</v>
      </c>
      <c r="P31" s="17">
        <v>73149</v>
      </c>
      <c r="Q31" s="17">
        <v>3570</v>
      </c>
    </row>
    <row r="32" spans="1:18" ht="14.4" x14ac:dyDescent="0.25">
      <c r="A32" s="1">
        <v>727007</v>
      </c>
      <c r="B32" s="7">
        <v>62007</v>
      </c>
      <c r="C32" s="5">
        <v>274</v>
      </c>
      <c r="D32" s="5" t="s">
        <v>10</v>
      </c>
      <c r="E32" s="5">
        <v>-22</v>
      </c>
      <c r="F32" s="5">
        <f t="shared" si="0"/>
        <v>-13</v>
      </c>
      <c r="G32" s="5">
        <v>300</v>
      </c>
      <c r="H32" s="5">
        <v>303</v>
      </c>
      <c r="I32" s="6">
        <v>0</v>
      </c>
      <c r="J32" s="6">
        <f t="shared" si="1"/>
        <v>301.5</v>
      </c>
      <c r="K32" s="30">
        <v>-9.5</v>
      </c>
      <c r="L32" s="30">
        <f t="shared" si="2"/>
        <v>24.5</v>
      </c>
      <c r="M32" s="16">
        <v>84034</v>
      </c>
      <c r="N32" s="16">
        <v>4383</v>
      </c>
      <c r="O32" s="16" t="s">
        <v>16</v>
      </c>
      <c r="P32" s="16">
        <v>84031</v>
      </c>
      <c r="Q32" s="16">
        <v>3553</v>
      </c>
    </row>
    <row r="33" spans="1:17" s="14" customFormat="1" ht="14.4" x14ac:dyDescent="0.25">
      <c r="A33" s="12">
        <v>727002</v>
      </c>
      <c r="B33" s="7">
        <v>62002</v>
      </c>
      <c r="C33" s="7">
        <v>309</v>
      </c>
      <c r="D33" s="7" t="s">
        <v>9</v>
      </c>
      <c r="E33" s="7">
        <v>29</v>
      </c>
      <c r="F33" s="7">
        <f t="shared" si="0"/>
        <v>22</v>
      </c>
      <c r="G33" s="7">
        <v>301</v>
      </c>
      <c r="H33" s="7">
        <v>315</v>
      </c>
      <c r="I33" s="13">
        <v>0</v>
      </c>
      <c r="J33" s="13">
        <f t="shared" si="1"/>
        <v>308</v>
      </c>
      <c r="K33" s="13"/>
      <c r="L33" s="13">
        <f t="shared" si="2"/>
        <v>31</v>
      </c>
      <c r="M33" s="17">
        <v>85156</v>
      </c>
      <c r="N33" s="17">
        <v>4382</v>
      </c>
      <c r="O33" s="17" t="s">
        <v>16</v>
      </c>
      <c r="P33" s="17">
        <v>85161</v>
      </c>
      <c r="Q33" s="17">
        <v>3550</v>
      </c>
    </row>
    <row r="34" spans="1:17" x14ac:dyDescent="0.25">
      <c r="A34" s="24" t="s">
        <v>13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7" ht="25.2" customHeight="1" x14ac:dyDescent="0.25">
      <c r="A35" s="1" t="s">
        <v>0</v>
      </c>
      <c r="B35" s="2" t="s">
        <v>1</v>
      </c>
      <c r="C35" s="2" t="s">
        <v>2</v>
      </c>
      <c r="D35" s="2" t="s">
        <v>3</v>
      </c>
      <c r="F35" s="2" t="s">
        <v>4</v>
      </c>
      <c r="G35" s="25" t="s">
        <v>5</v>
      </c>
      <c r="H35" s="26"/>
      <c r="I35" s="3"/>
      <c r="J35" s="4" t="s">
        <v>7</v>
      </c>
      <c r="L35" s="4" t="s">
        <v>8</v>
      </c>
    </row>
    <row r="36" spans="1:17" ht="14.4" x14ac:dyDescent="0.25">
      <c r="A36" s="10">
        <v>728002</v>
      </c>
      <c r="B36" s="5">
        <v>29002</v>
      </c>
      <c r="C36" s="5">
        <v>281</v>
      </c>
      <c r="D36" s="5" t="s">
        <v>9</v>
      </c>
      <c r="E36" s="5"/>
      <c r="F36" s="5">
        <v>-6</v>
      </c>
      <c r="G36" s="5">
        <v>305</v>
      </c>
      <c r="H36" s="5">
        <v>306</v>
      </c>
      <c r="I36" s="6"/>
      <c r="J36" s="6">
        <v>305.5</v>
      </c>
      <c r="K36" s="6"/>
      <c r="L36" s="11">
        <v>28.5</v>
      </c>
    </row>
    <row r="37" spans="1:17" ht="14.4" x14ac:dyDescent="0.25">
      <c r="A37" s="12">
        <v>728007</v>
      </c>
      <c r="B37" s="5">
        <v>29007</v>
      </c>
      <c r="C37" s="5">
        <v>297</v>
      </c>
      <c r="D37" s="5" t="s">
        <v>10</v>
      </c>
      <c r="E37" s="5"/>
      <c r="F37" s="5">
        <v>10</v>
      </c>
      <c r="G37" s="5">
        <v>293</v>
      </c>
      <c r="H37" s="5">
        <v>302</v>
      </c>
      <c r="I37" s="6"/>
      <c r="J37" s="6">
        <v>297.5</v>
      </c>
      <c r="K37" s="6"/>
      <c r="L37" s="6">
        <v>20.5</v>
      </c>
    </row>
    <row r="38" spans="1:17" ht="14.4" x14ac:dyDescent="0.25">
      <c r="A38" s="1">
        <v>3</v>
      </c>
      <c r="B38" s="5">
        <v>34002</v>
      </c>
      <c r="C38" s="5">
        <v>290</v>
      </c>
      <c r="D38" s="5" t="s">
        <v>9</v>
      </c>
      <c r="E38" s="5"/>
      <c r="F38" s="5">
        <v>3</v>
      </c>
      <c r="G38" s="5">
        <v>301</v>
      </c>
      <c r="H38" s="5">
        <v>294</v>
      </c>
      <c r="I38" s="6"/>
      <c r="J38" s="6">
        <v>297.5</v>
      </c>
      <c r="K38" s="6"/>
      <c r="L38" s="6">
        <v>20.5</v>
      </c>
    </row>
    <row r="39" spans="1:17" ht="14.4" x14ac:dyDescent="0.25">
      <c r="A39" s="1">
        <v>4</v>
      </c>
      <c r="B39" s="5">
        <v>35002</v>
      </c>
      <c r="C39" s="5">
        <v>295</v>
      </c>
      <c r="D39" s="5" t="s">
        <v>9</v>
      </c>
      <c r="E39" s="5"/>
      <c r="F39" s="5">
        <v>8</v>
      </c>
      <c r="G39" s="5">
        <v>299</v>
      </c>
      <c r="H39" s="5">
        <v>304</v>
      </c>
      <c r="I39" s="6"/>
      <c r="J39" s="6">
        <v>301.5</v>
      </c>
      <c r="K39" s="6"/>
      <c r="L39" s="11">
        <v>24.5</v>
      </c>
    </row>
    <row r="40" spans="1:17" ht="14.4" x14ac:dyDescent="0.25">
      <c r="A40" s="10">
        <v>729002</v>
      </c>
      <c r="B40" s="8">
        <v>40002</v>
      </c>
      <c r="C40" s="5">
        <v>303</v>
      </c>
      <c r="D40" s="5" t="s">
        <v>9</v>
      </c>
      <c r="E40" s="5"/>
      <c r="F40" s="5">
        <v>16</v>
      </c>
      <c r="G40" s="5">
        <v>321</v>
      </c>
      <c r="H40" s="5">
        <v>282</v>
      </c>
      <c r="I40" s="6"/>
      <c r="J40" s="6">
        <v>301.5</v>
      </c>
      <c r="K40" s="6"/>
      <c r="L40" s="11">
        <v>24.5</v>
      </c>
    </row>
    <row r="41" spans="1:17" ht="14.4" x14ac:dyDescent="0.25">
      <c r="A41" s="12">
        <v>733002</v>
      </c>
      <c r="B41" s="5">
        <v>56002</v>
      </c>
      <c r="C41" s="5">
        <v>307</v>
      </c>
      <c r="D41" s="5" t="s">
        <v>9</v>
      </c>
      <c r="E41" s="5"/>
      <c r="F41" s="5">
        <v>20</v>
      </c>
      <c r="G41" s="5">
        <v>304</v>
      </c>
      <c r="H41" s="5">
        <v>294</v>
      </c>
      <c r="I41" s="6"/>
      <c r="J41" s="6">
        <v>299</v>
      </c>
      <c r="K41" s="6"/>
      <c r="L41" s="6">
        <v>22</v>
      </c>
    </row>
    <row r="42" spans="1:17" x14ac:dyDescent="0.25">
      <c r="A42" s="24" t="s">
        <v>14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16" t="s">
        <v>19</v>
      </c>
      <c r="N42" s="16"/>
      <c r="O42" s="16"/>
      <c r="P42" s="16" t="s">
        <v>20</v>
      </c>
      <c r="Q42" s="16"/>
    </row>
    <row r="43" spans="1:17" ht="25.2" customHeight="1" x14ac:dyDescent="0.25">
      <c r="A43" s="1" t="s">
        <v>0</v>
      </c>
      <c r="B43" s="2" t="s">
        <v>1</v>
      </c>
      <c r="C43" s="2" t="s">
        <v>2</v>
      </c>
      <c r="D43" s="2" t="s">
        <v>3</v>
      </c>
      <c r="E43" s="2" t="s">
        <v>23</v>
      </c>
      <c r="F43" s="2" t="s">
        <v>24</v>
      </c>
      <c r="G43" s="25" t="s">
        <v>5</v>
      </c>
      <c r="H43" s="26"/>
      <c r="I43" s="3"/>
      <c r="J43" s="4" t="s">
        <v>7</v>
      </c>
      <c r="K43" s="4" t="s">
        <v>23</v>
      </c>
      <c r="L43" s="18" t="s">
        <v>24</v>
      </c>
      <c r="M43" s="16" t="s">
        <v>17</v>
      </c>
      <c r="N43" s="16" t="s">
        <v>18</v>
      </c>
      <c r="O43" s="16"/>
      <c r="P43" s="16" t="s">
        <v>17</v>
      </c>
      <c r="Q43" s="16" t="s">
        <v>18</v>
      </c>
    </row>
    <row r="44" spans="1:17" ht="14.4" x14ac:dyDescent="0.25">
      <c r="A44" s="10">
        <v>728002</v>
      </c>
      <c r="B44" s="5">
        <v>29002</v>
      </c>
      <c r="C44" s="5">
        <v>297</v>
      </c>
      <c r="D44" s="5" t="s">
        <v>9</v>
      </c>
      <c r="E44" s="5">
        <v>-6</v>
      </c>
      <c r="F44" s="5">
        <f>C44-287</f>
        <v>10</v>
      </c>
      <c r="G44" s="5">
        <v>287</v>
      </c>
      <c r="H44" s="5">
        <v>306</v>
      </c>
      <c r="I44" s="6"/>
      <c r="J44" s="6">
        <f>(G44+H44)/2</f>
        <v>296.5</v>
      </c>
      <c r="K44" s="19">
        <v>28.5</v>
      </c>
      <c r="L44" s="19">
        <f>J44-277</f>
        <v>19.5</v>
      </c>
      <c r="M44" s="16">
        <v>84009</v>
      </c>
      <c r="N44" s="16">
        <v>1412</v>
      </c>
      <c r="O44" s="16" t="s">
        <v>15</v>
      </c>
      <c r="P44" s="16">
        <v>84012</v>
      </c>
      <c r="Q44" s="16">
        <v>2244</v>
      </c>
    </row>
    <row r="45" spans="1:17" s="14" customFormat="1" ht="14.4" x14ac:dyDescent="0.25">
      <c r="A45" s="12">
        <v>728007</v>
      </c>
      <c r="B45" s="7">
        <v>29007</v>
      </c>
      <c r="C45" s="7">
        <v>276</v>
      </c>
      <c r="D45" s="7" t="s">
        <v>10</v>
      </c>
      <c r="E45" s="7">
        <v>10</v>
      </c>
      <c r="F45" s="7">
        <f t="shared" ref="F45:F47" si="3">C45-287</f>
        <v>-11</v>
      </c>
      <c r="G45" s="7">
        <v>290</v>
      </c>
      <c r="H45" s="7">
        <v>296</v>
      </c>
      <c r="I45" s="13"/>
      <c r="J45" s="13">
        <f t="shared" ref="J45:J47" si="4">(G45+H45)/2</f>
        <v>293</v>
      </c>
      <c r="K45" s="20">
        <v>20.5</v>
      </c>
      <c r="L45" s="20">
        <f t="shared" ref="L45:L47" si="5">J45-277</f>
        <v>16</v>
      </c>
      <c r="M45" s="17">
        <v>85135</v>
      </c>
      <c r="N45" s="17">
        <v>1406</v>
      </c>
      <c r="O45" s="17" t="s">
        <v>15</v>
      </c>
      <c r="P45" s="17">
        <v>85142</v>
      </c>
      <c r="Q45" s="17">
        <v>2235</v>
      </c>
    </row>
    <row r="46" spans="1:17" ht="14.4" x14ac:dyDescent="0.25">
      <c r="A46" s="10">
        <v>729002</v>
      </c>
      <c r="B46" s="8">
        <v>40002</v>
      </c>
      <c r="C46" s="5">
        <v>310</v>
      </c>
      <c r="D46" s="5" t="s">
        <v>9</v>
      </c>
      <c r="E46" s="29">
        <v>16</v>
      </c>
      <c r="F46" s="29">
        <f t="shared" si="3"/>
        <v>23</v>
      </c>
      <c r="G46" s="5">
        <v>313</v>
      </c>
      <c r="H46" s="5">
        <v>278</v>
      </c>
      <c r="I46" s="6"/>
      <c r="J46" s="6">
        <f t="shared" si="4"/>
        <v>295.5</v>
      </c>
      <c r="K46" s="19">
        <v>24.5</v>
      </c>
      <c r="L46" s="19">
        <f t="shared" si="5"/>
        <v>18.5</v>
      </c>
      <c r="M46" s="16">
        <v>113804</v>
      </c>
      <c r="N46" s="16">
        <v>1294</v>
      </c>
      <c r="O46" s="16" t="s">
        <v>15</v>
      </c>
      <c r="P46" s="16">
        <v>113812</v>
      </c>
      <c r="Q46" s="16">
        <v>2127</v>
      </c>
    </row>
    <row r="47" spans="1:17" s="14" customFormat="1" ht="14.4" x14ac:dyDescent="0.25">
      <c r="A47" s="12">
        <v>733002</v>
      </c>
      <c r="B47" s="7">
        <v>56002</v>
      </c>
      <c r="C47" s="7">
        <v>302</v>
      </c>
      <c r="D47" s="7" t="s">
        <v>9</v>
      </c>
      <c r="E47" s="7">
        <v>20</v>
      </c>
      <c r="F47" s="7">
        <f t="shared" si="3"/>
        <v>15</v>
      </c>
      <c r="G47" s="7">
        <v>288</v>
      </c>
      <c r="H47" s="7">
        <v>293</v>
      </c>
      <c r="I47" s="13"/>
      <c r="J47" s="13">
        <f t="shared" si="4"/>
        <v>290.5</v>
      </c>
      <c r="K47" s="20">
        <v>22</v>
      </c>
      <c r="L47" s="20">
        <f t="shared" si="5"/>
        <v>13.5</v>
      </c>
      <c r="M47" s="17">
        <v>102963</v>
      </c>
      <c r="N47" s="17">
        <v>4290</v>
      </c>
      <c r="O47" s="17" t="s">
        <v>16</v>
      </c>
      <c r="P47" s="17">
        <v>102954</v>
      </c>
      <c r="Q47" s="17">
        <v>3463</v>
      </c>
    </row>
  </sheetData>
  <mergeCells count="9">
    <mergeCell ref="A1:L1"/>
    <mergeCell ref="A2:L2"/>
    <mergeCell ref="A19:L19"/>
    <mergeCell ref="A34:L34"/>
    <mergeCell ref="A42:L42"/>
    <mergeCell ref="G43:H43"/>
    <mergeCell ref="G3:H3"/>
    <mergeCell ref="G35:H35"/>
    <mergeCell ref="G20:H2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鑫 朱</cp:lastModifiedBy>
  <dcterms:created xsi:type="dcterms:W3CDTF">2015-06-05T18:19:34Z</dcterms:created>
  <dcterms:modified xsi:type="dcterms:W3CDTF">2025-03-20T07:34:09Z</dcterms:modified>
</cp:coreProperties>
</file>