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zcnest\00项目资料\41.徐矿智能仓储\"/>
    </mc:Choice>
  </mc:AlternateContent>
  <xr:revisionPtr revIDLastSave="0" documentId="13_ncr:1_{B6F07F49-798D-4196-801A-3CBF6CB5CF67}" xr6:coauthVersionLast="47" xr6:coauthVersionMax="47" xr10:uidLastSave="{00000000-0000-0000-0000-000000000000}"/>
  <bookViews>
    <workbookView xWindow="-108" yWindow="-108" windowWidth="23256" windowHeight="13896" xr2:uid="{752BAC88-3D22-6345-9E5D-6A586CA68B77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" l="1"/>
  <c r="J32" i="1"/>
  <c r="J31" i="1"/>
  <c r="J21" i="1"/>
  <c r="J4" i="1"/>
  <c r="J28" i="1"/>
  <c r="J6" i="1"/>
  <c r="J16" i="1"/>
  <c r="J38" i="1"/>
  <c r="J7" i="1"/>
  <c r="J3" i="1"/>
  <c r="J34" i="1"/>
  <c r="J33" i="1"/>
  <c r="I39" i="1"/>
  <c r="I32" i="1"/>
  <c r="I31" i="1"/>
  <c r="I21" i="1"/>
  <c r="I4" i="1"/>
  <c r="I28" i="1"/>
  <c r="I6" i="1"/>
  <c r="I16" i="1"/>
  <c r="I38" i="1"/>
  <c r="I7" i="1"/>
  <c r="I3" i="1"/>
  <c r="I34" i="1"/>
  <c r="I33" i="1"/>
  <c r="J43" i="1"/>
  <c r="I43" i="1"/>
  <c r="Q43" i="1"/>
  <c r="R43" i="1" s="1"/>
  <c r="M43" i="1"/>
  <c r="Q4" i="1"/>
  <c r="R4" i="1" s="1"/>
  <c r="Q5" i="1"/>
  <c r="R5" i="1" s="1"/>
  <c r="Q6" i="1"/>
  <c r="R6" i="1" s="1"/>
  <c r="Q7" i="1"/>
  <c r="R7" i="1" s="1"/>
  <c r="Q8" i="1"/>
  <c r="R8" i="1" s="1"/>
  <c r="Q9" i="1"/>
  <c r="R9" i="1" s="1"/>
  <c r="Q10" i="1"/>
  <c r="R10" i="1" s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27" i="1"/>
  <c r="R27" i="1" s="1"/>
  <c r="Q28" i="1"/>
  <c r="R28" i="1" s="1"/>
  <c r="Q29" i="1"/>
  <c r="R29" i="1" s="1"/>
  <c r="Q30" i="1"/>
  <c r="R30" i="1" s="1"/>
  <c r="Q31" i="1"/>
  <c r="R31" i="1" s="1"/>
  <c r="Q32" i="1"/>
  <c r="R32" i="1" s="1"/>
  <c r="Q33" i="1"/>
  <c r="R33" i="1" s="1"/>
  <c r="Q34" i="1"/>
  <c r="R34" i="1" s="1"/>
  <c r="Q35" i="1"/>
  <c r="R35" i="1" s="1"/>
  <c r="Q36" i="1"/>
  <c r="R36" i="1" s="1"/>
  <c r="Q37" i="1"/>
  <c r="R37" i="1" s="1"/>
  <c r="Q38" i="1"/>
  <c r="R38" i="1" s="1"/>
  <c r="Q39" i="1"/>
  <c r="R39" i="1" s="1"/>
  <c r="Q40" i="1"/>
  <c r="R40" i="1" s="1"/>
  <c r="Q41" i="1"/>
  <c r="R41" i="1" s="1"/>
  <c r="Q42" i="1"/>
  <c r="R42" i="1" s="1"/>
  <c r="Q3" i="1"/>
  <c r="R3" i="1" s="1"/>
  <c r="M32" i="1"/>
  <c r="M6" i="1"/>
  <c r="M4" i="1"/>
  <c r="M5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3" i="1"/>
  <c r="M34" i="1"/>
  <c r="M35" i="1"/>
  <c r="M36" i="1"/>
  <c r="M37" i="1"/>
  <c r="M38" i="1"/>
  <c r="M39" i="1"/>
  <c r="M40" i="1"/>
  <c r="M41" i="1"/>
  <c r="M42" i="1"/>
  <c r="M3" i="1"/>
</calcChain>
</file>

<file path=xl/sharedStrings.xml><?xml version="1.0" encoding="utf-8"?>
<sst xmlns="http://schemas.openxmlformats.org/spreadsheetml/2006/main" count="159" uniqueCount="119">
  <si>
    <t>货位id</t>
  </si>
  <si>
    <t>左侧</t>
  </si>
  <si>
    <t>右侧</t>
  </si>
  <si>
    <t>是否靠近二维码</t>
    <phoneticPr fontId="1" type="noConversion"/>
  </si>
  <si>
    <t>叉齿距离货架左右</t>
    <phoneticPr fontId="1" type="noConversion"/>
  </si>
  <si>
    <t>左右与标准值的差值</t>
    <phoneticPr fontId="1" type="noConversion"/>
  </si>
  <si>
    <t>前后中间值</t>
    <phoneticPr fontId="1" type="noConversion"/>
  </si>
  <si>
    <t>前后与标准值差值</t>
    <phoneticPr fontId="1" type="noConversion"/>
  </si>
  <si>
    <t>序号</t>
    <phoneticPr fontId="1" type="noConversion"/>
  </si>
  <si>
    <t>标准值277mm</t>
    <phoneticPr fontId="1" type="noConversion"/>
  </si>
  <si>
    <t>标准值287mm</t>
    <phoneticPr fontId="1" type="noConversion"/>
  </si>
  <si>
    <t>左右以车头方向分辨</t>
    <phoneticPr fontId="1" type="noConversion"/>
  </si>
  <si>
    <t>叉车门架距离横梁前后（车头方向）</t>
    <phoneticPr fontId="1" type="noConversion"/>
  </si>
  <si>
    <t>第8排第1组</t>
    <phoneticPr fontId="1" type="noConversion"/>
  </si>
  <si>
    <t>靠近1远离0</t>
    <phoneticPr fontId="1" type="noConversion"/>
  </si>
  <si>
    <t>靠近立柱（左1右0）</t>
    <phoneticPr fontId="1" type="noConversion"/>
  </si>
  <si>
    <t>第9排第1组</t>
    <phoneticPr fontId="1" type="noConversion"/>
  </si>
  <si>
    <t>第8排第2组</t>
    <phoneticPr fontId="1" type="noConversion"/>
  </si>
  <si>
    <t>第9排第2组</t>
    <phoneticPr fontId="1" type="noConversion"/>
  </si>
  <si>
    <t>第8排第3组</t>
    <phoneticPr fontId="1" type="noConversion"/>
  </si>
  <si>
    <t>第9排第3组</t>
    <phoneticPr fontId="1" type="noConversion"/>
  </si>
  <si>
    <t>第8排第4组</t>
    <phoneticPr fontId="1" type="noConversion"/>
  </si>
  <si>
    <t>第9排第4组</t>
    <phoneticPr fontId="1" type="noConversion"/>
  </si>
  <si>
    <t>第8排第5组</t>
    <phoneticPr fontId="1" type="noConversion"/>
  </si>
  <si>
    <t>第9排第5组</t>
    <phoneticPr fontId="1" type="noConversion"/>
  </si>
  <si>
    <t>高度异常</t>
    <phoneticPr fontId="1" type="noConversion"/>
  </si>
  <si>
    <t>车头朝向</t>
    <phoneticPr fontId="1" type="noConversion"/>
  </si>
  <si>
    <t>上下</t>
    <phoneticPr fontId="1" type="noConversion"/>
  </si>
  <si>
    <t>货位坐标</t>
    <phoneticPr fontId="1" type="noConversion"/>
  </si>
  <si>
    <t>停车坐标</t>
    <phoneticPr fontId="1" type="noConversion"/>
  </si>
  <si>
    <t>XY</t>
    <phoneticPr fontId="1" type="noConversion"/>
  </si>
  <si>
    <t>上</t>
    <phoneticPr fontId="1" type="noConversion"/>
  </si>
  <si>
    <t>下</t>
    <phoneticPr fontId="1" type="noConversion"/>
  </si>
  <si>
    <t>X: 13762Y: 20066</t>
    <phoneticPr fontId="1" type="noConversion"/>
  </si>
  <si>
    <t>X:13743 Y: 24250</t>
    <phoneticPr fontId="1" type="noConversion"/>
  </si>
  <si>
    <t>X: 15015Y: 24254</t>
    <phoneticPr fontId="1" type="noConversion"/>
  </si>
  <si>
    <t>X: 18548Y: 24264</t>
    <phoneticPr fontId="1" type="noConversion"/>
  </si>
  <si>
    <t>X: 23251Y: 20085</t>
    <phoneticPr fontId="1" type="noConversion"/>
  </si>
  <si>
    <t>X:32865 Y: 20083</t>
    <phoneticPr fontId="1" type="noConversion"/>
  </si>
  <si>
    <t>X:33995 Y: 20083</t>
    <phoneticPr fontId="1" type="noConversion"/>
  </si>
  <si>
    <t>X: 43609Y: 20081</t>
    <phoneticPr fontId="1" type="noConversion"/>
  </si>
  <si>
    <t>X:23234 Y: 24277</t>
    <phoneticPr fontId="1" type="noConversion"/>
  </si>
  <si>
    <t>X: 33979Y: 24275</t>
    <phoneticPr fontId="1" type="noConversion"/>
  </si>
  <si>
    <t>X:43594 Y: 24273</t>
    <phoneticPr fontId="1" type="noConversion"/>
  </si>
  <si>
    <t>X: 48282Y: 20080</t>
    <phoneticPr fontId="1" type="noConversion"/>
  </si>
  <si>
    <t>X: 55493Y: 20076</t>
    <phoneticPr fontId="1" type="noConversion"/>
  </si>
  <si>
    <t>X:63834 Y: 20072</t>
    <phoneticPr fontId="1" type="noConversion"/>
  </si>
  <si>
    <t>X: 48266Y: 24276</t>
    <phoneticPr fontId="1" type="noConversion"/>
  </si>
  <si>
    <t>X:55475 Y: 24272</t>
    <phoneticPr fontId="1" type="noConversion"/>
  </si>
  <si>
    <t>X:56605 Y: 24271</t>
    <phoneticPr fontId="1" type="noConversion"/>
  </si>
  <si>
    <t>X: 61412Y: 24268</t>
    <phoneticPr fontId="1" type="noConversion"/>
  </si>
  <si>
    <t>X:72076 Y: 20058</t>
    <phoneticPr fontId="1" type="noConversion"/>
  </si>
  <si>
    <t>X: 85215Y: 20019</t>
    <phoneticPr fontId="1" type="noConversion"/>
  </si>
  <si>
    <t>X: 97223Y: 19984</t>
    <phoneticPr fontId="1" type="noConversion"/>
  </si>
  <si>
    <t>381007换</t>
    <phoneticPr fontId="1" type="noConversion"/>
  </si>
  <si>
    <t>X:101891 Y: 19966</t>
    <phoneticPr fontId="1" type="noConversion"/>
  </si>
  <si>
    <t>X: 113888Y: 19903</t>
    <phoneticPr fontId="1" type="noConversion"/>
  </si>
  <si>
    <t>X:115018 Y: 19897</t>
    <phoneticPr fontId="1" type="noConversion"/>
  </si>
  <si>
    <t>X:113882 Y: 24138</t>
    <phoneticPr fontId="1" type="noConversion"/>
  </si>
  <si>
    <t>X:115012 Y: 24134</t>
    <phoneticPr fontId="1" type="noConversion"/>
  </si>
  <si>
    <t>X: 127006Y: 24089</t>
    <phoneticPr fontId="1" type="noConversion"/>
  </si>
  <si>
    <t>24190</t>
    <phoneticPr fontId="1" type="noConversion"/>
  </si>
  <si>
    <t>24183</t>
    <phoneticPr fontId="1" type="noConversion"/>
  </si>
  <si>
    <t>24230</t>
    <phoneticPr fontId="1" type="noConversion"/>
  </si>
  <si>
    <t>24270</t>
    <phoneticPr fontId="1" type="noConversion"/>
  </si>
  <si>
    <t>20075</t>
    <phoneticPr fontId="1" type="noConversion"/>
  </si>
  <si>
    <t>20059</t>
    <phoneticPr fontId="1" type="noConversion"/>
  </si>
  <si>
    <t>20022</t>
    <phoneticPr fontId="1" type="noConversion"/>
  </si>
  <si>
    <t>20081</t>
    <phoneticPr fontId="1" type="noConversion"/>
  </si>
  <si>
    <t>24275</t>
    <phoneticPr fontId="1" type="noConversion"/>
  </si>
  <si>
    <t>19834</t>
    <phoneticPr fontId="1" type="noConversion"/>
  </si>
  <si>
    <t>24240</t>
    <phoneticPr fontId="1" type="noConversion"/>
  </si>
  <si>
    <t>20041</t>
    <phoneticPr fontId="1" type="noConversion"/>
  </si>
  <si>
    <t>24186</t>
    <phoneticPr fontId="1" type="noConversion"/>
  </si>
  <si>
    <t>24226</t>
    <phoneticPr fontId="1" type="noConversion"/>
  </si>
  <si>
    <t>23367</t>
  </si>
  <si>
    <t>96095</t>
    <phoneticPr fontId="1" type="noConversion"/>
  </si>
  <si>
    <t>23361</t>
    <phoneticPr fontId="1" type="noConversion"/>
  </si>
  <si>
    <t>101884</t>
    <phoneticPr fontId="1" type="noConversion"/>
  </si>
  <si>
    <t>23403</t>
    <phoneticPr fontId="1" type="noConversion"/>
  </si>
  <si>
    <t>84078</t>
    <phoneticPr fontId="1" type="noConversion"/>
  </si>
  <si>
    <t>23437</t>
    <phoneticPr fontId="1" type="noConversion"/>
  </si>
  <si>
    <t>72065</t>
    <phoneticPr fontId="1" type="noConversion"/>
  </si>
  <si>
    <t>20898</t>
    <phoneticPr fontId="1" type="noConversion"/>
  </si>
  <si>
    <t>56621</t>
    <phoneticPr fontId="1" type="noConversion"/>
  </si>
  <si>
    <t>20891</t>
    <phoneticPr fontId="1" type="noConversion"/>
  </si>
  <si>
    <t>11360</t>
    <phoneticPr fontId="1" type="noConversion"/>
  </si>
  <si>
    <t>20850</t>
    <phoneticPr fontId="1" type="noConversion"/>
  </si>
  <si>
    <t>84092</t>
    <phoneticPr fontId="1" type="noConversion"/>
  </si>
  <si>
    <t>20906</t>
    <phoneticPr fontId="1" type="noConversion"/>
  </si>
  <si>
    <t>18558</t>
    <phoneticPr fontId="1" type="noConversion"/>
  </si>
  <si>
    <t>23446</t>
    <phoneticPr fontId="1" type="noConversion"/>
  </si>
  <si>
    <t>32853</t>
    <phoneticPr fontId="1" type="noConversion"/>
  </si>
  <si>
    <t>20654</t>
    <phoneticPr fontId="1" type="noConversion"/>
  </si>
  <si>
    <t>127022</t>
    <phoneticPr fontId="1" type="noConversion"/>
  </si>
  <si>
    <t>23412</t>
    <phoneticPr fontId="1" type="noConversion"/>
  </si>
  <si>
    <t>10208</t>
    <phoneticPr fontId="1" type="noConversion"/>
  </si>
  <si>
    <t>20869</t>
    <phoneticPr fontId="1" type="noConversion"/>
  </si>
  <si>
    <t>5409</t>
    <phoneticPr fontId="1" type="noConversion"/>
  </si>
  <si>
    <t>23356</t>
    <phoneticPr fontId="1" type="noConversion"/>
  </si>
  <si>
    <t>97212</t>
    <phoneticPr fontId="1" type="noConversion"/>
  </si>
  <si>
    <t>23400</t>
    <phoneticPr fontId="1" type="noConversion"/>
  </si>
  <si>
    <t>85203</t>
    <phoneticPr fontId="1" type="noConversion"/>
  </si>
  <si>
    <t>96090</t>
    <phoneticPr fontId="1" type="noConversion"/>
  </si>
  <si>
    <t>101888</t>
    <phoneticPr fontId="1" type="noConversion"/>
  </si>
  <si>
    <t>84079</t>
    <phoneticPr fontId="1" type="noConversion"/>
  </si>
  <si>
    <t>72069</t>
    <phoneticPr fontId="1" type="noConversion"/>
  </si>
  <si>
    <t>56623</t>
    <phoneticPr fontId="1" type="noConversion"/>
  </si>
  <si>
    <t>11362</t>
    <phoneticPr fontId="1" type="noConversion"/>
  </si>
  <si>
    <t>84085</t>
    <phoneticPr fontId="1" type="noConversion"/>
  </si>
  <si>
    <t>18563</t>
    <phoneticPr fontId="1" type="noConversion"/>
  </si>
  <si>
    <t>32849</t>
    <phoneticPr fontId="1" type="noConversion"/>
  </si>
  <si>
    <t>127015</t>
    <phoneticPr fontId="1" type="noConversion"/>
  </si>
  <si>
    <t>10210</t>
    <phoneticPr fontId="1" type="noConversion"/>
  </si>
  <si>
    <t>5431</t>
    <phoneticPr fontId="1" type="noConversion"/>
  </si>
  <si>
    <t>97220</t>
    <phoneticPr fontId="1" type="noConversion"/>
  </si>
  <si>
    <t>85209</t>
    <phoneticPr fontId="1" type="noConversion"/>
  </si>
  <si>
    <t>X差值</t>
    <phoneticPr fontId="1" type="noConversion"/>
  </si>
  <si>
    <t>Y差值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</si>
</sst>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.00_);[Red]\(0.00\)"/>
  </numFmts>
  <fonts count="14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name val="等线"/>
      <charset val="134"/>
    </font>
    <font>
      <sz val="11"/>
      <color rgb="FF000000"/>
      <name val="宋体"/>
      <charset val="134"/>
    </font>
    <font>
      <sz val="11"/>
      <color rgb="FF000000"/>
      <name val="宋体"/>
      <family val="3"/>
      <charset val="134"/>
    </font>
    <font>
      <sz val="10"/>
      <name val="等线"/>
      <family val="3"/>
      <charset val="134"/>
    </font>
    <font>
      <b/>
      <sz val="11"/>
      <color rgb="FF000000"/>
      <name val="宋体"/>
      <family val="3"/>
      <charset val="134"/>
    </font>
    <font>
      <b/>
      <sz val="12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12"/>
      <name val="等线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0"/>
      <name val="等线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80" fontId="7" fillId="2" borderId="1" xfId="0" applyNumberFormat="1" applyFont="1" applyFill="1" applyBorder="1" applyAlignment="1">
      <alignment horizontal="center" vertical="center"/>
    </xf>
    <xf numFmtId="180" fontId="10" fillId="2" borderId="1" xfId="0" applyNumberFormat="1" applyFont="1" applyFill="1" applyBorder="1" applyAlignment="1">
      <alignment horizontal="center" vertical="center"/>
    </xf>
    <xf numFmtId="180" fontId="12" fillId="2" borderId="0" xfId="0" applyNumberFormat="1" applyFont="1" applyFill="1" applyBorder="1" applyAlignment="1">
      <alignment horizontal="center" vertical="center"/>
    </xf>
    <xf numFmtId="180" fontId="12" fillId="2" borderId="1" xfId="0" applyNumberFormat="1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180" fontId="5" fillId="2" borderId="0" xfId="0" applyNumberFormat="1" applyFont="1" applyFill="1" applyBorder="1" applyAlignment="1">
      <alignment horizontal="center" vertical="center"/>
    </xf>
    <xf numFmtId="180" fontId="5" fillId="2" borderId="0" xfId="0" applyNumberFormat="1" applyFont="1" applyFill="1" applyAlignment="1">
      <alignment horizontal="center" vertical="center"/>
    </xf>
    <xf numFmtId="180" fontId="4" fillId="2" borderId="1" xfId="0" applyNumberFormat="1" applyFont="1" applyFill="1" applyBorder="1" applyAlignment="1">
      <alignment horizontal="center" vertical="center"/>
    </xf>
    <xf numFmtId="180" fontId="4" fillId="2" borderId="0" xfId="0" applyNumberFormat="1" applyFont="1" applyFill="1" applyBorder="1" applyAlignment="1">
      <alignment horizontal="center" vertical="center"/>
    </xf>
    <xf numFmtId="180" fontId="9" fillId="2" borderId="1" xfId="0" applyNumberFormat="1" applyFont="1" applyFill="1" applyBorder="1" applyAlignment="1">
      <alignment horizontal="center" vertical="center"/>
    </xf>
    <xf numFmtId="180" fontId="4" fillId="2" borderId="0" xfId="0" applyNumberFormat="1" applyFont="1" applyFill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180" fontId="10" fillId="2" borderId="0" xfId="0" applyNumberFormat="1" applyFont="1" applyFill="1" applyBorder="1" applyAlignment="1">
      <alignment horizontal="center" vertical="center"/>
    </xf>
    <xf numFmtId="180" fontId="0" fillId="2" borderId="1" xfId="0" applyNumberForma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D59C2-CD28-478A-A054-985B97B357A6}">
  <sheetPr>
    <outlinePr summaryBelow="0" summaryRight="0"/>
  </sheetPr>
  <dimension ref="A1:T83"/>
  <sheetViews>
    <sheetView tabSelected="1" zoomScale="80" zoomScaleNormal="80" workbookViewId="0">
      <pane ySplit="2" topLeftCell="A21" activePane="bottomLeft" state="frozen"/>
      <selection pane="bottomLeft" activeCell="M31" sqref="M31"/>
    </sheetView>
  </sheetViews>
  <sheetFormatPr defaultColWidth="9" defaultRowHeight="13.5" customHeight="1" x14ac:dyDescent="0.3"/>
  <cols>
    <col min="1" max="1" width="9" style="1"/>
    <col min="2" max="2" width="11" style="1" bestFit="1" customWidth="1"/>
    <col min="3" max="3" width="14.36328125" style="4" customWidth="1"/>
    <col min="4" max="4" width="8.81640625" style="4" customWidth="1"/>
    <col min="5" max="5" width="16.453125" style="34" bestFit="1" customWidth="1"/>
    <col min="6" max="6" width="6.7265625" style="34" bestFit="1" customWidth="1"/>
    <col min="7" max="7" width="8.81640625" style="38" bestFit="1" customWidth="1"/>
    <col min="8" max="8" width="6.7265625" style="38" bestFit="1" customWidth="1"/>
    <col min="9" max="9" width="7.26953125" style="45" bestFit="1" customWidth="1"/>
    <col min="10" max="10" width="8.26953125" style="45" bestFit="1" customWidth="1"/>
    <col min="11" max="11" width="16.90625" style="4" bestFit="1" customWidth="1"/>
    <col min="12" max="12" width="17.26953125" style="4" customWidth="1"/>
    <col min="13" max="13" width="16.6328125" style="4" customWidth="1"/>
    <col min="14" max="14" width="12.1796875" style="4" customWidth="1"/>
    <col min="15" max="15" width="12.81640625" style="4" customWidth="1"/>
    <col min="16" max="16" width="14.26953125" style="1" customWidth="1"/>
    <col min="17" max="17" width="13.7265625" style="1" bestFit="1" customWidth="1"/>
    <col min="18" max="18" width="15.7265625" style="1" customWidth="1"/>
    <col min="19" max="19" width="19.1796875" style="1" customWidth="1"/>
    <col min="20" max="20" width="11.6328125" style="1" customWidth="1"/>
    <col min="21" max="16384" width="9" style="1"/>
  </cols>
  <sheetData>
    <row r="1" spans="1:20" ht="19.5" customHeight="1" x14ac:dyDescent="0.3">
      <c r="A1" s="14" t="s">
        <v>8</v>
      </c>
      <c r="B1" s="14"/>
      <c r="C1" s="9" t="s">
        <v>0</v>
      </c>
      <c r="D1" s="9" t="s">
        <v>26</v>
      </c>
      <c r="E1" s="28" t="s">
        <v>28</v>
      </c>
      <c r="F1" s="28"/>
      <c r="G1" s="28" t="s">
        <v>29</v>
      </c>
      <c r="H1" s="28"/>
      <c r="I1" s="39" t="s">
        <v>117</v>
      </c>
      <c r="J1" s="39" t="s">
        <v>118</v>
      </c>
      <c r="K1" s="9" t="s">
        <v>4</v>
      </c>
      <c r="L1" s="9" t="s">
        <v>15</v>
      </c>
      <c r="M1" s="9" t="s">
        <v>5</v>
      </c>
      <c r="N1" s="16" t="s">
        <v>12</v>
      </c>
      <c r="O1" s="16"/>
      <c r="P1" s="12" t="s">
        <v>3</v>
      </c>
      <c r="Q1" s="13" t="s">
        <v>6</v>
      </c>
      <c r="R1" s="13" t="s">
        <v>7</v>
      </c>
    </row>
    <row r="2" spans="1:20" ht="19.5" customHeight="1" x14ac:dyDescent="0.3">
      <c r="A2" s="14">
        <v>1</v>
      </c>
      <c r="B2" s="14"/>
      <c r="C2" s="8"/>
      <c r="D2" s="9" t="s">
        <v>27</v>
      </c>
      <c r="E2" s="28" t="s">
        <v>30</v>
      </c>
      <c r="F2" s="28"/>
      <c r="G2" s="28" t="s">
        <v>30</v>
      </c>
      <c r="H2" s="28"/>
      <c r="I2" s="39"/>
      <c r="J2" s="39"/>
      <c r="K2" s="9" t="s">
        <v>10</v>
      </c>
      <c r="L2" s="9" t="s">
        <v>11</v>
      </c>
      <c r="M2" s="9"/>
      <c r="N2" s="9" t="s">
        <v>1</v>
      </c>
      <c r="O2" s="9" t="s">
        <v>2</v>
      </c>
      <c r="P2" s="12" t="s">
        <v>14</v>
      </c>
      <c r="Q2" s="13" t="s">
        <v>9</v>
      </c>
      <c r="R2" s="6"/>
    </row>
    <row r="3" spans="1:20" s="2" customFormat="1" ht="19.05" customHeight="1" x14ac:dyDescent="0.3">
      <c r="A3" s="14">
        <v>2</v>
      </c>
      <c r="B3" s="8" t="s">
        <v>13</v>
      </c>
      <c r="C3" s="14">
        <v>361007</v>
      </c>
      <c r="D3" s="14" t="s">
        <v>31</v>
      </c>
      <c r="E3" s="29" t="s">
        <v>114</v>
      </c>
      <c r="F3" s="29" t="s">
        <v>72</v>
      </c>
      <c r="G3" s="29" t="s">
        <v>98</v>
      </c>
      <c r="H3" s="29" t="s">
        <v>97</v>
      </c>
      <c r="I3" s="40">
        <f>G3-E3</f>
        <v>-22</v>
      </c>
      <c r="J3" s="40">
        <f>H3-F3</f>
        <v>828</v>
      </c>
      <c r="K3" s="10">
        <v>268</v>
      </c>
      <c r="L3" s="10">
        <v>1</v>
      </c>
      <c r="M3" s="9">
        <f>K3-287</f>
        <v>-19</v>
      </c>
      <c r="N3" s="11">
        <v>242</v>
      </c>
      <c r="O3" s="11">
        <v>279</v>
      </c>
      <c r="P3" s="6">
        <v>1</v>
      </c>
      <c r="Q3" s="6">
        <f>(N3+O3)/2</f>
        <v>260.5</v>
      </c>
      <c r="R3" s="27">
        <f>Q3-277</f>
        <v>-16.5</v>
      </c>
      <c r="S3" s="20"/>
    </row>
    <row r="4" spans="1:20" s="2" customFormat="1" ht="19.05" customHeight="1" x14ac:dyDescent="0.3">
      <c r="A4" s="14">
        <v>3</v>
      </c>
      <c r="B4" s="23"/>
      <c r="C4" s="19">
        <v>359002</v>
      </c>
      <c r="D4" s="14" t="s">
        <v>31</v>
      </c>
      <c r="E4" s="29" t="s">
        <v>108</v>
      </c>
      <c r="F4" s="29" t="s">
        <v>66</v>
      </c>
      <c r="G4" s="29" t="s">
        <v>86</v>
      </c>
      <c r="H4" s="29" t="s">
        <v>85</v>
      </c>
      <c r="I4" s="40">
        <f>G4-E4</f>
        <v>-2</v>
      </c>
      <c r="J4" s="40">
        <f>H4-F4</f>
        <v>832</v>
      </c>
      <c r="K4" s="10">
        <v>308</v>
      </c>
      <c r="L4" s="10">
        <v>0</v>
      </c>
      <c r="M4" s="9">
        <f>K4-287</f>
        <v>21</v>
      </c>
      <c r="N4" s="10">
        <v>284</v>
      </c>
      <c r="O4" s="10">
        <v>289</v>
      </c>
      <c r="P4" s="6">
        <v>0</v>
      </c>
      <c r="Q4" s="6">
        <f>(N4+O4)/2</f>
        <v>286.5</v>
      </c>
      <c r="R4" s="27">
        <f>Q4-277</f>
        <v>9.5</v>
      </c>
      <c r="S4" s="21"/>
    </row>
    <row r="5" spans="1:20" s="2" customFormat="1" ht="15.6" x14ac:dyDescent="0.3">
      <c r="A5" s="14">
        <v>4</v>
      </c>
      <c r="B5" s="23"/>
      <c r="C5" s="14">
        <v>358002</v>
      </c>
      <c r="D5" s="14" t="s">
        <v>31</v>
      </c>
      <c r="E5" s="31" t="s">
        <v>33</v>
      </c>
      <c r="F5" s="31"/>
      <c r="G5" s="47"/>
      <c r="H5" s="47"/>
      <c r="I5" s="49"/>
      <c r="J5" s="49"/>
      <c r="K5" s="11"/>
      <c r="L5" s="10">
        <v>0</v>
      </c>
      <c r="M5" s="11">
        <f>K5-287</f>
        <v>-287</v>
      </c>
      <c r="N5" s="11"/>
      <c r="O5" s="11"/>
      <c r="P5" s="6">
        <v>0</v>
      </c>
      <c r="Q5" s="6">
        <f>(N5+O5)/2</f>
        <v>0</v>
      </c>
      <c r="R5" s="6">
        <f>Q5-277</f>
        <v>-277</v>
      </c>
      <c r="S5" s="22"/>
    </row>
    <row r="6" spans="1:20" s="2" customFormat="1" ht="15.6" x14ac:dyDescent="0.3">
      <c r="A6" s="14">
        <v>5</v>
      </c>
      <c r="B6" s="23"/>
      <c r="C6" s="19">
        <v>356002</v>
      </c>
      <c r="D6" s="14" t="s">
        <v>31</v>
      </c>
      <c r="E6" s="29" t="s">
        <v>110</v>
      </c>
      <c r="F6" s="29" t="s">
        <v>68</v>
      </c>
      <c r="G6" s="29" t="s">
        <v>90</v>
      </c>
      <c r="H6" s="29" t="s">
        <v>89</v>
      </c>
      <c r="I6" s="40">
        <f>G6-E6</f>
        <v>-5</v>
      </c>
      <c r="J6" s="40">
        <f>H6-F6</f>
        <v>825</v>
      </c>
      <c r="K6" s="11">
        <v>304</v>
      </c>
      <c r="L6" s="10">
        <v>0</v>
      </c>
      <c r="M6" s="9">
        <f>K6-287</f>
        <v>17</v>
      </c>
      <c r="N6" s="11">
        <v>288</v>
      </c>
      <c r="O6" s="11">
        <v>308</v>
      </c>
      <c r="P6" s="6">
        <v>1</v>
      </c>
      <c r="Q6" s="6">
        <f>(N6+O6)/2</f>
        <v>298</v>
      </c>
      <c r="R6" s="27">
        <f>Q6-277</f>
        <v>21</v>
      </c>
      <c r="S6" s="22"/>
    </row>
    <row r="7" spans="1:20" s="2" customFormat="1" ht="15.6" x14ac:dyDescent="0.3">
      <c r="A7" s="14">
        <v>6</v>
      </c>
      <c r="B7" s="8" t="s">
        <v>16</v>
      </c>
      <c r="C7" s="11">
        <v>362002</v>
      </c>
      <c r="D7" s="10" t="s">
        <v>32</v>
      </c>
      <c r="E7" s="29" t="s">
        <v>113</v>
      </c>
      <c r="F7" s="29" t="s">
        <v>71</v>
      </c>
      <c r="G7" s="29" t="s">
        <v>96</v>
      </c>
      <c r="H7" s="29" t="s">
        <v>95</v>
      </c>
      <c r="I7" s="40">
        <f>G7-E7</f>
        <v>-2</v>
      </c>
      <c r="J7" s="40">
        <f>H7-F7</f>
        <v>-828</v>
      </c>
      <c r="K7" s="11">
        <v>283</v>
      </c>
      <c r="L7" s="10">
        <v>0</v>
      </c>
      <c r="M7" s="9">
        <f>K7-287</f>
        <v>-4</v>
      </c>
      <c r="N7" s="11">
        <v>303</v>
      </c>
      <c r="O7" s="11">
        <v>302</v>
      </c>
      <c r="P7" s="6">
        <v>1</v>
      </c>
      <c r="Q7" s="6">
        <f>(N7+O7)/2</f>
        <v>302.5</v>
      </c>
      <c r="R7" s="27">
        <f>Q7-277</f>
        <v>25.5</v>
      </c>
      <c r="S7" s="21"/>
    </row>
    <row r="8" spans="1:20" s="2" customFormat="1" ht="15.6" x14ac:dyDescent="0.3">
      <c r="A8" s="14">
        <v>7</v>
      </c>
      <c r="B8" s="23"/>
      <c r="C8" s="11">
        <v>363007</v>
      </c>
      <c r="D8" s="10" t="s">
        <v>32</v>
      </c>
      <c r="E8" s="31" t="s">
        <v>34</v>
      </c>
      <c r="F8" s="31"/>
      <c r="G8" s="35"/>
      <c r="H8" s="35"/>
      <c r="I8" s="41"/>
      <c r="J8" s="41"/>
      <c r="K8" s="11"/>
      <c r="L8" s="10">
        <v>1</v>
      </c>
      <c r="M8" s="11">
        <f>K8-287</f>
        <v>-287</v>
      </c>
      <c r="N8" s="11"/>
      <c r="O8" s="11"/>
      <c r="P8" s="6">
        <v>0</v>
      </c>
      <c r="Q8" s="6">
        <f>(N8+O8)/2</f>
        <v>0</v>
      </c>
      <c r="R8" s="6">
        <f>Q8-277</f>
        <v>-277</v>
      </c>
      <c r="S8" s="21"/>
    </row>
    <row r="9" spans="1:20" s="2" customFormat="1" ht="15.6" x14ac:dyDescent="0.3">
      <c r="A9" s="14">
        <v>8</v>
      </c>
      <c r="B9" s="14"/>
      <c r="C9" s="10">
        <v>364002</v>
      </c>
      <c r="D9" s="10" t="s">
        <v>32</v>
      </c>
      <c r="E9" s="31" t="s">
        <v>35</v>
      </c>
      <c r="F9" s="31"/>
      <c r="G9" s="32"/>
      <c r="H9" s="32"/>
      <c r="I9" s="42"/>
      <c r="J9" s="42"/>
      <c r="K9" s="10"/>
      <c r="L9" s="10">
        <v>0</v>
      </c>
      <c r="M9" s="11">
        <f>K9-287</f>
        <v>-287</v>
      </c>
      <c r="N9" s="11"/>
      <c r="O9" s="11"/>
      <c r="P9" s="6">
        <v>0</v>
      </c>
      <c r="Q9" s="6">
        <f>(N9+O9)/2</f>
        <v>0</v>
      </c>
      <c r="R9" s="6">
        <f>Q9-277</f>
        <v>-277</v>
      </c>
      <c r="S9" s="22"/>
    </row>
    <row r="10" spans="1:20" s="2" customFormat="1" ht="15.6" x14ac:dyDescent="0.3">
      <c r="A10" s="14">
        <v>9</v>
      </c>
      <c r="B10" s="14"/>
      <c r="C10" s="11">
        <v>365007</v>
      </c>
      <c r="D10" s="10" t="s">
        <v>32</v>
      </c>
      <c r="E10" s="31" t="s">
        <v>36</v>
      </c>
      <c r="F10" s="31"/>
      <c r="G10" s="35"/>
      <c r="H10" s="35"/>
      <c r="I10" s="41"/>
      <c r="J10" s="41"/>
      <c r="K10" s="11"/>
      <c r="L10" s="10">
        <v>1</v>
      </c>
      <c r="M10" s="11">
        <f>K10-287</f>
        <v>-287</v>
      </c>
      <c r="N10" s="11"/>
      <c r="O10" s="11"/>
      <c r="P10" s="6">
        <v>1</v>
      </c>
      <c r="Q10" s="6">
        <f>(N10+O10)/2</f>
        <v>0</v>
      </c>
      <c r="R10" s="6">
        <f>Q10-277</f>
        <v>-277</v>
      </c>
      <c r="S10" s="22"/>
    </row>
    <row r="11" spans="1:20" s="2" customFormat="1" ht="19.05" customHeight="1" x14ac:dyDescent="0.3">
      <c r="A11" s="14">
        <v>10</v>
      </c>
      <c r="B11" s="8" t="s">
        <v>17</v>
      </c>
      <c r="C11" s="11">
        <v>355007</v>
      </c>
      <c r="D11" s="14" t="s">
        <v>31</v>
      </c>
      <c r="E11" s="31" t="s">
        <v>37</v>
      </c>
      <c r="F11" s="31"/>
      <c r="G11" s="35"/>
      <c r="H11" s="35"/>
      <c r="I11" s="41"/>
      <c r="J11" s="41"/>
      <c r="K11" s="11"/>
      <c r="L11" s="10">
        <v>1</v>
      </c>
      <c r="M11" s="11">
        <f>K11-287</f>
        <v>-287</v>
      </c>
      <c r="N11" s="11"/>
      <c r="O11" s="11"/>
      <c r="P11" s="6">
        <v>1</v>
      </c>
      <c r="Q11" s="6">
        <f>(N11+O11)/2</f>
        <v>0</v>
      </c>
      <c r="R11" s="6">
        <f>Q11-277</f>
        <v>-277</v>
      </c>
      <c r="S11" s="22"/>
    </row>
    <row r="12" spans="1:20" s="2" customFormat="1" ht="19.05" customHeight="1" x14ac:dyDescent="0.3">
      <c r="A12" s="14">
        <v>11</v>
      </c>
      <c r="B12" s="14"/>
      <c r="C12" s="11">
        <v>351007</v>
      </c>
      <c r="D12" s="14" t="s">
        <v>31</v>
      </c>
      <c r="E12" s="31" t="s">
        <v>38</v>
      </c>
      <c r="F12" s="31"/>
      <c r="G12" s="35"/>
      <c r="H12" s="35"/>
      <c r="I12" s="41"/>
      <c r="J12" s="41"/>
      <c r="K12" s="11"/>
      <c r="L12" s="10">
        <v>1</v>
      </c>
      <c r="M12" s="11">
        <f>K12-287</f>
        <v>-287</v>
      </c>
      <c r="N12" s="11"/>
      <c r="O12" s="11"/>
      <c r="P12" s="6">
        <v>0</v>
      </c>
      <c r="Q12" s="6">
        <f>(N12+O12)/2</f>
        <v>0</v>
      </c>
      <c r="R12" s="6">
        <f>Q12-277</f>
        <v>-277</v>
      </c>
      <c r="S12" s="23"/>
    </row>
    <row r="13" spans="1:20" s="2" customFormat="1" ht="19.05" customHeight="1" x14ac:dyDescent="0.3">
      <c r="A13" s="14">
        <v>12</v>
      </c>
      <c r="B13" s="14"/>
      <c r="C13" s="11">
        <v>351002</v>
      </c>
      <c r="D13" s="14" t="s">
        <v>31</v>
      </c>
      <c r="E13" s="31" t="s">
        <v>39</v>
      </c>
      <c r="F13" s="31"/>
      <c r="G13" s="35"/>
      <c r="H13" s="35"/>
      <c r="I13" s="41"/>
      <c r="J13" s="41"/>
      <c r="K13" s="11"/>
      <c r="L13" s="10">
        <v>0</v>
      </c>
      <c r="M13" s="11">
        <f>K13-287</f>
        <v>-287</v>
      </c>
      <c r="N13" s="11"/>
      <c r="O13" s="11"/>
      <c r="P13" s="6">
        <v>0</v>
      </c>
      <c r="Q13" s="6">
        <f>(N13+O13)/2</f>
        <v>0</v>
      </c>
      <c r="R13" s="6">
        <f>Q13-277</f>
        <v>-277</v>
      </c>
      <c r="S13" s="23"/>
    </row>
    <row r="14" spans="1:20" s="2" customFormat="1" ht="19.05" customHeight="1" x14ac:dyDescent="0.3">
      <c r="A14" s="14">
        <v>13</v>
      </c>
      <c r="B14" s="14"/>
      <c r="C14" s="11">
        <v>347002</v>
      </c>
      <c r="D14" s="14" t="s">
        <v>31</v>
      </c>
      <c r="E14" s="31" t="s">
        <v>40</v>
      </c>
      <c r="F14" s="31"/>
      <c r="G14" s="35"/>
      <c r="H14" s="35"/>
      <c r="I14" s="41"/>
      <c r="J14" s="41"/>
      <c r="K14" s="11"/>
      <c r="L14" s="10">
        <v>0</v>
      </c>
      <c r="M14" s="11">
        <f>K14-287</f>
        <v>-287</v>
      </c>
      <c r="N14" s="11"/>
      <c r="O14" s="11"/>
      <c r="P14" s="6">
        <v>1</v>
      </c>
      <c r="Q14" s="6">
        <f>(N14+O14)/2</f>
        <v>0</v>
      </c>
      <c r="R14" s="6">
        <f>Q14-277</f>
        <v>-277</v>
      </c>
      <c r="S14" s="23"/>
      <c r="T14" s="5"/>
    </row>
    <row r="15" spans="1:20" s="2" customFormat="1" ht="19.05" customHeight="1" x14ac:dyDescent="0.3">
      <c r="A15" s="14">
        <v>14</v>
      </c>
      <c r="B15" s="8" t="s">
        <v>18</v>
      </c>
      <c r="C15" s="11">
        <v>366002</v>
      </c>
      <c r="D15" s="10" t="s">
        <v>32</v>
      </c>
      <c r="E15" s="31" t="s">
        <v>41</v>
      </c>
      <c r="F15" s="31"/>
      <c r="G15" s="35"/>
      <c r="H15" s="35"/>
      <c r="I15" s="41"/>
      <c r="J15" s="41"/>
      <c r="K15" s="11"/>
      <c r="L15" s="10">
        <v>0</v>
      </c>
      <c r="M15" s="11">
        <f>K15-287</f>
        <v>-287</v>
      </c>
      <c r="N15" s="11"/>
      <c r="O15" s="11"/>
      <c r="P15" s="6">
        <v>1</v>
      </c>
      <c r="Q15" s="6">
        <f>(N15+O15)/2</f>
        <v>0</v>
      </c>
      <c r="R15" s="6">
        <f>Q15-277</f>
        <v>-277</v>
      </c>
      <c r="S15" s="24" t="s">
        <v>25</v>
      </c>
    </row>
    <row r="16" spans="1:20" s="2" customFormat="1" ht="19.05" customHeight="1" x14ac:dyDescent="0.3">
      <c r="A16" s="14">
        <v>15</v>
      </c>
      <c r="B16" s="14"/>
      <c r="C16" s="17">
        <v>370002</v>
      </c>
      <c r="D16" s="10" t="s">
        <v>32</v>
      </c>
      <c r="E16" s="29" t="s">
        <v>111</v>
      </c>
      <c r="F16" s="46" t="s">
        <v>69</v>
      </c>
      <c r="G16" s="46" t="s">
        <v>92</v>
      </c>
      <c r="H16" s="46" t="s">
        <v>91</v>
      </c>
      <c r="I16" s="48">
        <f>G16-E16</f>
        <v>4</v>
      </c>
      <c r="J16" s="48">
        <f>H16-F16</f>
        <v>-829</v>
      </c>
      <c r="K16" s="11">
        <v>304</v>
      </c>
      <c r="L16" s="10">
        <v>0</v>
      </c>
      <c r="M16" s="9">
        <f>K16-287</f>
        <v>17</v>
      </c>
      <c r="N16" s="11">
        <v>274</v>
      </c>
      <c r="O16" s="11">
        <v>295</v>
      </c>
      <c r="P16" s="6">
        <v>0</v>
      </c>
      <c r="Q16" s="6">
        <f>(N16+O16)/2</f>
        <v>284.5</v>
      </c>
      <c r="R16" s="27">
        <f>Q16-277</f>
        <v>7.5</v>
      </c>
    </row>
    <row r="17" spans="1:19" s="2" customFormat="1" ht="19.05" customHeight="1" x14ac:dyDescent="0.3">
      <c r="A17" s="14">
        <v>16</v>
      </c>
      <c r="B17" s="14"/>
      <c r="C17" s="11">
        <v>370007</v>
      </c>
      <c r="D17" s="10" t="s">
        <v>32</v>
      </c>
      <c r="E17" s="31" t="s">
        <v>42</v>
      </c>
      <c r="F17" s="31"/>
      <c r="G17" s="35"/>
      <c r="H17" s="35"/>
      <c r="I17" s="41"/>
      <c r="J17" s="41"/>
      <c r="K17" s="11"/>
      <c r="L17" s="10">
        <v>1</v>
      </c>
      <c r="M17" s="11">
        <f>K17-287</f>
        <v>-287</v>
      </c>
      <c r="N17" s="11"/>
      <c r="O17" s="11"/>
      <c r="P17" s="6">
        <v>0</v>
      </c>
      <c r="Q17" s="6">
        <f>(N17+O17)/2</f>
        <v>0</v>
      </c>
      <c r="R17" s="6">
        <f>Q17-277</f>
        <v>-277</v>
      </c>
    </row>
    <row r="18" spans="1:19" s="2" customFormat="1" ht="19.05" customHeight="1" x14ac:dyDescent="0.3">
      <c r="A18" s="14">
        <v>17</v>
      </c>
      <c r="B18" s="14"/>
      <c r="C18" s="11">
        <v>374007</v>
      </c>
      <c r="D18" s="10" t="s">
        <v>32</v>
      </c>
      <c r="E18" s="31" t="s">
        <v>43</v>
      </c>
      <c r="F18" s="31"/>
      <c r="G18" s="35"/>
      <c r="H18" s="35"/>
      <c r="I18" s="41"/>
      <c r="J18" s="41"/>
      <c r="K18" s="11"/>
      <c r="L18" s="10">
        <v>1</v>
      </c>
      <c r="M18" s="11">
        <f>K18-287</f>
        <v>-287</v>
      </c>
      <c r="N18" s="11"/>
      <c r="O18" s="11"/>
      <c r="P18" s="6">
        <v>1</v>
      </c>
      <c r="Q18" s="6">
        <f>(N18+O18)/2</f>
        <v>0</v>
      </c>
      <c r="R18" s="6">
        <f>Q18-277</f>
        <v>-277</v>
      </c>
    </row>
    <row r="19" spans="1:19" s="2" customFormat="1" ht="19.05" customHeight="1" x14ac:dyDescent="0.3">
      <c r="A19" s="14">
        <v>18</v>
      </c>
      <c r="B19" s="8" t="s">
        <v>19</v>
      </c>
      <c r="C19" s="15">
        <v>346007</v>
      </c>
      <c r="D19" s="14" t="s">
        <v>31</v>
      </c>
      <c r="E19" s="31" t="s">
        <v>44</v>
      </c>
      <c r="F19" s="31"/>
      <c r="G19" s="37"/>
      <c r="H19" s="37"/>
      <c r="I19" s="44"/>
      <c r="J19" s="44"/>
      <c r="K19" s="11"/>
      <c r="L19" s="10">
        <v>1</v>
      </c>
      <c r="M19" s="11">
        <f>K19-287</f>
        <v>-287</v>
      </c>
      <c r="N19" s="11"/>
      <c r="O19" s="11"/>
      <c r="P19" s="6">
        <v>1</v>
      </c>
      <c r="Q19" s="6">
        <f>(N19+O19)/2</f>
        <v>0</v>
      </c>
      <c r="R19" s="6">
        <f>Q19-277</f>
        <v>-277</v>
      </c>
    </row>
    <row r="20" spans="1:19" s="2" customFormat="1" ht="19.05" customHeight="1" x14ac:dyDescent="0.3">
      <c r="A20" s="14">
        <v>19</v>
      </c>
      <c r="B20" s="14"/>
      <c r="C20" s="15">
        <v>343007</v>
      </c>
      <c r="D20" s="14" t="s">
        <v>31</v>
      </c>
      <c r="E20" s="31" t="s">
        <v>45</v>
      </c>
      <c r="F20" s="31"/>
      <c r="G20" s="37"/>
      <c r="H20" s="37"/>
      <c r="I20" s="44"/>
      <c r="J20" s="44"/>
      <c r="K20" s="11"/>
      <c r="L20" s="10">
        <v>1</v>
      </c>
      <c r="M20" s="11">
        <f>K20-287</f>
        <v>-287</v>
      </c>
      <c r="N20" s="11"/>
      <c r="O20" s="11"/>
      <c r="P20" s="6">
        <v>0</v>
      </c>
      <c r="Q20" s="6">
        <f>(N20+O20)/2</f>
        <v>0</v>
      </c>
      <c r="R20" s="6">
        <f>Q20-277</f>
        <v>-277</v>
      </c>
    </row>
    <row r="21" spans="1:19" s="2" customFormat="1" ht="19.05" customHeight="1" x14ac:dyDescent="0.3">
      <c r="A21" s="14">
        <v>20</v>
      </c>
      <c r="B21" s="14"/>
      <c r="C21" s="17">
        <v>343002</v>
      </c>
      <c r="D21" s="14" t="s">
        <v>31</v>
      </c>
      <c r="E21" s="29" t="s">
        <v>107</v>
      </c>
      <c r="F21" s="46" t="s">
        <v>65</v>
      </c>
      <c r="G21" s="46" t="s">
        <v>84</v>
      </c>
      <c r="H21" s="46" t="s">
        <v>83</v>
      </c>
      <c r="I21" s="48">
        <f>G21-E21</f>
        <v>-2</v>
      </c>
      <c r="J21" s="48">
        <f>H21-F21</f>
        <v>823</v>
      </c>
      <c r="K21" s="11">
        <v>312</v>
      </c>
      <c r="L21" s="10">
        <v>0</v>
      </c>
      <c r="M21" s="9">
        <f>K21-287</f>
        <v>25</v>
      </c>
      <c r="N21" s="11">
        <v>277</v>
      </c>
      <c r="O21" s="11">
        <v>284</v>
      </c>
      <c r="P21" s="6">
        <v>0</v>
      </c>
      <c r="Q21" s="6">
        <f>(N21+O21)/2</f>
        <v>280.5</v>
      </c>
      <c r="R21" s="27">
        <f>Q21-277</f>
        <v>3.5</v>
      </c>
    </row>
    <row r="22" spans="1:19" s="2" customFormat="1" ht="19.05" customHeight="1" x14ac:dyDescent="0.3">
      <c r="A22" s="14">
        <v>21</v>
      </c>
      <c r="B22" s="14"/>
      <c r="C22" s="11">
        <v>340002</v>
      </c>
      <c r="D22" s="14" t="s">
        <v>31</v>
      </c>
      <c r="E22" s="31" t="s">
        <v>46</v>
      </c>
      <c r="F22" s="31"/>
      <c r="G22" s="35"/>
      <c r="H22" s="35"/>
      <c r="I22" s="41"/>
      <c r="J22" s="41"/>
      <c r="K22" s="11"/>
      <c r="L22" s="10">
        <v>0</v>
      </c>
      <c r="M22" s="11">
        <f>K22-287</f>
        <v>-287</v>
      </c>
      <c r="N22" s="11"/>
      <c r="O22" s="11"/>
      <c r="P22" s="6">
        <v>1</v>
      </c>
      <c r="Q22" s="6">
        <f>(N22+O22)/2</f>
        <v>0</v>
      </c>
      <c r="R22" s="6">
        <f>Q22-277</f>
        <v>-277</v>
      </c>
    </row>
    <row r="23" spans="1:19" s="2" customFormat="1" ht="19.05" customHeight="1" x14ac:dyDescent="0.3">
      <c r="A23" s="14">
        <v>22</v>
      </c>
      <c r="B23" s="8" t="s">
        <v>20</v>
      </c>
      <c r="C23" s="11">
        <v>375002</v>
      </c>
      <c r="D23" s="10" t="s">
        <v>32</v>
      </c>
      <c r="E23" s="31" t="s">
        <v>47</v>
      </c>
      <c r="F23" s="31"/>
      <c r="G23" s="35"/>
      <c r="H23" s="35"/>
      <c r="I23" s="41"/>
      <c r="J23" s="41"/>
      <c r="K23" s="11"/>
      <c r="L23" s="10">
        <v>0</v>
      </c>
      <c r="M23" s="11">
        <f>K23-287</f>
        <v>-287</v>
      </c>
      <c r="N23" s="11"/>
      <c r="O23" s="11"/>
      <c r="P23" s="6">
        <v>1</v>
      </c>
      <c r="Q23" s="6">
        <f>(N23+O23)/2</f>
        <v>0</v>
      </c>
      <c r="R23" s="6">
        <f>Q23-277</f>
        <v>-277</v>
      </c>
    </row>
    <row r="24" spans="1:19" s="2" customFormat="1" ht="19.05" customHeight="1" x14ac:dyDescent="0.3">
      <c r="A24" s="14">
        <v>23</v>
      </c>
      <c r="B24" s="14"/>
      <c r="C24" s="11">
        <v>378002</v>
      </c>
      <c r="D24" s="10" t="s">
        <v>32</v>
      </c>
      <c r="E24" s="31" t="s">
        <v>48</v>
      </c>
      <c r="F24" s="31"/>
      <c r="G24" s="35"/>
      <c r="H24" s="35"/>
      <c r="I24" s="41"/>
      <c r="J24" s="41"/>
      <c r="K24" s="11"/>
      <c r="L24" s="10">
        <v>0</v>
      </c>
      <c r="M24" s="11">
        <f>K24-287</f>
        <v>-287</v>
      </c>
      <c r="N24" s="11"/>
      <c r="O24" s="11"/>
      <c r="P24" s="6">
        <v>0</v>
      </c>
      <c r="Q24" s="6">
        <f>(N24+O24)/2</f>
        <v>0</v>
      </c>
      <c r="R24" s="6">
        <f>Q24-277</f>
        <v>-277</v>
      </c>
    </row>
    <row r="25" spans="1:19" s="2" customFormat="1" ht="19.05" customHeight="1" x14ac:dyDescent="0.3">
      <c r="A25" s="14">
        <v>24</v>
      </c>
      <c r="B25" s="14"/>
      <c r="C25" s="11">
        <v>378007</v>
      </c>
      <c r="D25" s="10" t="s">
        <v>32</v>
      </c>
      <c r="E25" s="31" t="s">
        <v>49</v>
      </c>
      <c r="F25" s="31"/>
      <c r="G25" s="35"/>
      <c r="H25" s="35"/>
      <c r="I25" s="41"/>
      <c r="J25" s="41"/>
      <c r="K25" s="11"/>
      <c r="L25" s="10">
        <v>1</v>
      </c>
      <c r="M25" s="11">
        <f>K25-287</f>
        <v>-287</v>
      </c>
      <c r="N25" s="11"/>
      <c r="O25" s="11"/>
      <c r="P25" s="6">
        <v>0</v>
      </c>
      <c r="Q25" s="6">
        <f>(N25+O25)/2</f>
        <v>0</v>
      </c>
      <c r="R25" s="6">
        <f>Q25-277</f>
        <v>-277</v>
      </c>
    </row>
    <row r="26" spans="1:19" s="2" customFormat="1" ht="19.05" customHeight="1" x14ac:dyDescent="0.3">
      <c r="A26" s="14">
        <v>25</v>
      </c>
      <c r="B26" s="14" t="s">
        <v>54</v>
      </c>
      <c r="C26" s="11">
        <v>380007</v>
      </c>
      <c r="D26" s="10" t="s">
        <v>32</v>
      </c>
      <c r="E26" s="31" t="s">
        <v>50</v>
      </c>
      <c r="F26" s="31"/>
      <c r="G26" s="35"/>
      <c r="H26" s="35"/>
      <c r="I26" s="41"/>
      <c r="J26" s="41"/>
      <c r="K26" s="11"/>
      <c r="L26" s="10">
        <v>1</v>
      </c>
      <c r="M26" s="11">
        <f>K26-287</f>
        <v>-287</v>
      </c>
      <c r="N26" s="11"/>
      <c r="O26" s="11"/>
      <c r="P26" s="6">
        <v>1</v>
      </c>
      <c r="Q26" s="6">
        <f>(N26+O26)/2</f>
        <v>0</v>
      </c>
      <c r="R26" s="6">
        <f>Q26-277</f>
        <v>-277</v>
      </c>
      <c r="S26" s="5"/>
    </row>
    <row r="27" spans="1:19" s="2" customFormat="1" ht="19.05" customHeight="1" x14ac:dyDescent="0.3">
      <c r="A27" s="14">
        <v>26</v>
      </c>
      <c r="B27" s="8" t="s">
        <v>21</v>
      </c>
      <c r="C27" s="11">
        <v>339007</v>
      </c>
      <c r="D27" s="14" t="s">
        <v>31</v>
      </c>
      <c r="E27" s="31" t="s">
        <v>51</v>
      </c>
      <c r="F27" s="31"/>
      <c r="G27" s="35"/>
      <c r="H27" s="35"/>
      <c r="I27" s="41"/>
      <c r="J27" s="41"/>
      <c r="K27" s="11"/>
      <c r="L27" s="10">
        <v>1</v>
      </c>
      <c r="M27" s="11">
        <f>K27-287</f>
        <v>-287</v>
      </c>
      <c r="N27" s="11"/>
      <c r="O27" s="11"/>
      <c r="P27" s="6">
        <v>1</v>
      </c>
      <c r="Q27" s="6">
        <f>(N27+O27)/2</f>
        <v>0</v>
      </c>
      <c r="R27" s="6">
        <f>Q27-277</f>
        <v>-277</v>
      </c>
    </row>
    <row r="28" spans="1:19" s="2" customFormat="1" ht="19.05" customHeight="1" x14ac:dyDescent="0.3">
      <c r="A28" s="14">
        <v>27</v>
      </c>
      <c r="B28" s="14"/>
      <c r="C28" s="17">
        <v>334007</v>
      </c>
      <c r="D28" s="14" t="s">
        <v>31</v>
      </c>
      <c r="E28" s="29" t="s">
        <v>109</v>
      </c>
      <c r="F28" s="46" t="s">
        <v>67</v>
      </c>
      <c r="G28" s="46" t="s">
        <v>88</v>
      </c>
      <c r="H28" s="46" t="s">
        <v>87</v>
      </c>
      <c r="I28" s="48">
        <f>G28-E28</f>
        <v>7</v>
      </c>
      <c r="J28" s="48">
        <f>H28-F28</f>
        <v>828</v>
      </c>
      <c r="K28" s="11">
        <v>307</v>
      </c>
      <c r="L28" s="10">
        <v>1</v>
      </c>
      <c r="M28" s="9">
        <f>K28-287</f>
        <v>20</v>
      </c>
      <c r="N28" s="11">
        <v>290</v>
      </c>
      <c r="O28" s="11">
        <v>291</v>
      </c>
      <c r="P28" s="6">
        <v>0</v>
      </c>
      <c r="Q28" s="6">
        <f>(N28+O28)/2</f>
        <v>290.5</v>
      </c>
      <c r="R28" s="27">
        <f>Q28-277</f>
        <v>13.5</v>
      </c>
    </row>
    <row r="29" spans="1:19" s="2" customFormat="1" ht="19.05" customHeight="1" x14ac:dyDescent="0.3">
      <c r="A29" s="14">
        <v>28</v>
      </c>
      <c r="B29" s="14"/>
      <c r="C29" s="11">
        <v>334002</v>
      </c>
      <c r="D29" s="14" t="s">
        <v>31</v>
      </c>
      <c r="E29" s="31" t="s">
        <v>52</v>
      </c>
      <c r="F29" s="31"/>
      <c r="G29" s="35"/>
      <c r="H29" s="35"/>
      <c r="I29" s="41"/>
      <c r="J29" s="41"/>
      <c r="K29" s="11"/>
      <c r="L29" s="10">
        <v>0</v>
      </c>
      <c r="M29" s="11">
        <f>K29-287</f>
        <v>-287</v>
      </c>
      <c r="N29" s="11"/>
      <c r="O29" s="11"/>
      <c r="P29" s="6">
        <v>0</v>
      </c>
      <c r="Q29" s="6">
        <f>(N29+O29)/2</f>
        <v>0</v>
      </c>
      <c r="R29" s="6">
        <f>Q29-277</f>
        <v>-277</v>
      </c>
    </row>
    <row r="30" spans="1:19" s="2" customFormat="1" ht="19.05" customHeight="1" x14ac:dyDescent="0.3">
      <c r="A30" s="14">
        <v>29</v>
      </c>
      <c r="B30" s="14"/>
      <c r="C30" s="11">
        <v>329002</v>
      </c>
      <c r="D30" s="14" t="s">
        <v>31</v>
      </c>
      <c r="E30" s="31" t="s">
        <v>53</v>
      </c>
      <c r="F30" s="31"/>
      <c r="G30" s="35"/>
      <c r="H30" s="35"/>
      <c r="I30" s="41"/>
      <c r="J30" s="41"/>
      <c r="K30" s="11"/>
      <c r="L30" s="10">
        <v>0</v>
      </c>
      <c r="M30" s="11">
        <f>K30-287</f>
        <v>-287</v>
      </c>
      <c r="N30" s="11"/>
      <c r="O30" s="11"/>
      <c r="P30" s="6">
        <v>1</v>
      </c>
      <c r="Q30" s="6">
        <f>(N30+O30)/2</f>
        <v>0</v>
      </c>
      <c r="R30" s="6">
        <f>Q30-277</f>
        <v>-277</v>
      </c>
    </row>
    <row r="31" spans="1:19" s="2" customFormat="1" ht="19.05" customHeight="1" x14ac:dyDescent="0.3">
      <c r="A31" s="14">
        <v>30</v>
      </c>
      <c r="B31" s="8" t="s">
        <v>22</v>
      </c>
      <c r="C31" s="17">
        <v>382002</v>
      </c>
      <c r="D31" s="10" t="s">
        <v>32</v>
      </c>
      <c r="E31" s="29" t="s">
        <v>106</v>
      </c>
      <c r="F31" s="46" t="s">
        <v>64</v>
      </c>
      <c r="G31" s="46" t="s">
        <v>82</v>
      </c>
      <c r="H31" s="46" t="s">
        <v>81</v>
      </c>
      <c r="I31" s="48">
        <f>G31-E31</f>
        <v>-4</v>
      </c>
      <c r="J31" s="48">
        <f>H31-F31</f>
        <v>-833</v>
      </c>
      <c r="K31" s="11">
        <v>315</v>
      </c>
      <c r="L31" s="10">
        <v>0</v>
      </c>
      <c r="M31" s="9">
        <f>K31-287</f>
        <v>28</v>
      </c>
      <c r="N31" s="11">
        <v>297</v>
      </c>
      <c r="O31" s="11">
        <v>280</v>
      </c>
      <c r="P31" s="6">
        <v>1</v>
      </c>
      <c r="Q31" s="6">
        <f>(N31+O31)/2</f>
        <v>288.5</v>
      </c>
      <c r="R31" s="27">
        <f>Q31-277</f>
        <v>11.5</v>
      </c>
    </row>
    <row r="32" spans="1:19" s="2" customFormat="1" ht="19.05" customHeight="1" x14ac:dyDescent="0.3">
      <c r="A32" s="14">
        <v>31</v>
      </c>
      <c r="B32" s="14"/>
      <c r="C32" s="18">
        <v>387002</v>
      </c>
      <c r="D32" s="10" t="s">
        <v>32</v>
      </c>
      <c r="E32" s="29" t="s">
        <v>105</v>
      </c>
      <c r="F32" s="46" t="s">
        <v>63</v>
      </c>
      <c r="G32" s="46" t="s">
        <v>80</v>
      </c>
      <c r="H32" s="46" t="s">
        <v>79</v>
      </c>
      <c r="I32" s="48">
        <f>G32-E32</f>
        <v>-1</v>
      </c>
      <c r="J32" s="48">
        <f>H32-F32</f>
        <v>-827</v>
      </c>
      <c r="K32" s="6">
        <v>323</v>
      </c>
      <c r="L32" s="10">
        <v>0</v>
      </c>
      <c r="M32" s="9">
        <f>K32-287</f>
        <v>36</v>
      </c>
      <c r="N32" s="11">
        <v>279</v>
      </c>
      <c r="O32" s="11">
        <v>282</v>
      </c>
      <c r="P32" s="6">
        <v>0</v>
      </c>
      <c r="Q32" s="6">
        <f>(N32+O32)/2</f>
        <v>280.5</v>
      </c>
      <c r="R32" s="27">
        <f>Q32-277</f>
        <v>3.5</v>
      </c>
    </row>
    <row r="33" spans="1:20" s="2" customFormat="1" ht="19.05" customHeight="1" x14ac:dyDescent="0.3">
      <c r="A33" s="14">
        <v>32</v>
      </c>
      <c r="B33" s="14"/>
      <c r="C33" s="18">
        <v>387007</v>
      </c>
      <c r="D33" s="10" t="s">
        <v>32</v>
      </c>
      <c r="E33" s="29" t="s">
        <v>116</v>
      </c>
      <c r="F33" s="46" t="s">
        <v>74</v>
      </c>
      <c r="G33" s="46" t="s">
        <v>102</v>
      </c>
      <c r="H33" s="46" t="s">
        <v>101</v>
      </c>
      <c r="I33" s="48">
        <f>G33-E33</f>
        <v>-6</v>
      </c>
      <c r="J33" s="48">
        <f>H33-F33</f>
        <v>-826</v>
      </c>
      <c r="K33" s="11">
        <v>258</v>
      </c>
      <c r="L33" s="10">
        <v>1</v>
      </c>
      <c r="M33" s="9">
        <f>K33-287</f>
        <v>-29</v>
      </c>
      <c r="N33" s="11">
        <v>281</v>
      </c>
      <c r="O33" s="11">
        <v>286</v>
      </c>
      <c r="P33" s="6">
        <v>0</v>
      </c>
      <c r="Q33" s="6">
        <f>(N33+O33)/2</f>
        <v>283.5</v>
      </c>
      <c r="R33" s="27">
        <f>Q33-277</f>
        <v>6.5</v>
      </c>
    </row>
    <row r="34" spans="1:20" s="2" customFormat="1" ht="19.05" customHeight="1" x14ac:dyDescent="0.3">
      <c r="A34" s="14">
        <v>33</v>
      </c>
      <c r="B34" s="14"/>
      <c r="C34" s="18">
        <v>392007</v>
      </c>
      <c r="D34" s="10" t="s">
        <v>32</v>
      </c>
      <c r="E34" s="29" t="s">
        <v>115</v>
      </c>
      <c r="F34" s="46" t="s">
        <v>73</v>
      </c>
      <c r="G34" s="46" t="s">
        <v>100</v>
      </c>
      <c r="H34" s="46" t="s">
        <v>99</v>
      </c>
      <c r="I34" s="48">
        <f>G34-E34</f>
        <v>-8</v>
      </c>
      <c r="J34" s="48">
        <f>H34-F34</f>
        <v>-830</v>
      </c>
      <c r="K34" s="11">
        <v>259</v>
      </c>
      <c r="L34" s="10">
        <v>1</v>
      </c>
      <c r="M34" s="9">
        <f>K34-287</f>
        <v>-28</v>
      </c>
      <c r="N34" s="11">
        <v>277</v>
      </c>
      <c r="O34" s="11">
        <v>293</v>
      </c>
      <c r="P34" s="6">
        <v>1</v>
      </c>
      <c r="Q34" s="6">
        <f>(N34+O34)/2</f>
        <v>285</v>
      </c>
      <c r="R34" s="27">
        <f>Q34-277</f>
        <v>8</v>
      </c>
    </row>
    <row r="35" spans="1:20" s="2" customFormat="1" ht="19.05" customHeight="1" x14ac:dyDescent="0.3">
      <c r="A35" s="14">
        <v>34</v>
      </c>
      <c r="B35" s="8" t="s">
        <v>23</v>
      </c>
      <c r="C35" s="11">
        <v>328007</v>
      </c>
      <c r="D35" s="14" t="s">
        <v>31</v>
      </c>
      <c r="E35" s="31" t="s">
        <v>55</v>
      </c>
      <c r="F35" s="30"/>
      <c r="G35" s="36"/>
      <c r="H35" s="36"/>
      <c r="I35" s="43"/>
      <c r="J35" s="43"/>
      <c r="K35" s="11"/>
      <c r="L35" s="10">
        <v>1</v>
      </c>
      <c r="M35" s="11">
        <f>K35-287</f>
        <v>-287</v>
      </c>
      <c r="N35" s="11"/>
      <c r="O35" s="11"/>
      <c r="P35" s="6">
        <v>1</v>
      </c>
      <c r="Q35" s="6">
        <f>(N35+O35)/2</f>
        <v>0</v>
      </c>
      <c r="R35" s="6">
        <f>Q35-277</f>
        <v>-277</v>
      </c>
    </row>
    <row r="36" spans="1:20" s="2" customFormat="1" ht="19.05" customHeight="1" x14ac:dyDescent="0.3">
      <c r="A36" s="14">
        <v>35</v>
      </c>
      <c r="B36" s="14"/>
      <c r="C36" s="11">
        <v>323007</v>
      </c>
      <c r="D36" s="14" t="s">
        <v>31</v>
      </c>
      <c r="E36" s="31" t="s">
        <v>56</v>
      </c>
      <c r="F36" s="31"/>
      <c r="G36" s="35"/>
      <c r="H36" s="35"/>
      <c r="I36" s="41"/>
      <c r="J36" s="41"/>
      <c r="K36" s="11"/>
      <c r="L36" s="10">
        <v>1</v>
      </c>
      <c r="M36" s="11">
        <f>K36-287</f>
        <v>-287</v>
      </c>
      <c r="N36" s="11"/>
      <c r="O36" s="11"/>
      <c r="P36" s="6">
        <v>0</v>
      </c>
      <c r="Q36" s="6">
        <f>(N36+O36)/2</f>
        <v>0</v>
      </c>
      <c r="R36" s="6">
        <f>Q36-277</f>
        <v>-277</v>
      </c>
      <c r="T36" s="5"/>
    </row>
    <row r="37" spans="1:20" s="2" customFormat="1" ht="19.05" customHeight="1" x14ac:dyDescent="0.3">
      <c r="A37" s="14">
        <v>36</v>
      </c>
      <c r="B37" s="14"/>
      <c r="C37" s="11">
        <v>323002</v>
      </c>
      <c r="D37" s="14" t="s">
        <v>31</v>
      </c>
      <c r="E37" s="31" t="s">
        <v>57</v>
      </c>
      <c r="F37" s="31"/>
      <c r="G37" s="35"/>
      <c r="H37" s="35"/>
      <c r="I37" s="41"/>
      <c r="J37" s="41"/>
      <c r="K37" s="11"/>
      <c r="L37" s="10">
        <v>0</v>
      </c>
      <c r="M37" s="11">
        <f>K37-287</f>
        <v>-287</v>
      </c>
      <c r="N37" s="11"/>
      <c r="O37" s="11"/>
      <c r="P37" s="6">
        <v>0</v>
      </c>
      <c r="Q37" s="6">
        <f>(N37+O37)/2</f>
        <v>0</v>
      </c>
      <c r="R37" s="6">
        <f>Q37-277</f>
        <v>-277</v>
      </c>
    </row>
    <row r="38" spans="1:20" s="2" customFormat="1" ht="19.05" customHeight="1" x14ac:dyDescent="0.3">
      <c r="A38" s="14">
        <v>37</v>
      </c>
      <c r="B38" s="14"/>
      <c r="C38" s="17">
        <v>318002</v>
      </c>
      <c r="D38" s="14" t="s">
        <v>31</v>
      </c>
      <c r="E38" s="29" t="s">
        <v>112</v>
      </c>
      <c r="F38" s="29" t="s">
        <v>70</v>
      </c>
      <c r="G38" s="29" t="s">
        <v>94</v>
      </c>
      <c r="H38" s="29" t="s">
        <v>93</v>
      </c>
      <c r="I38" s="40">
        <f>G38-E38</f>
        <v>7</v>
      </c>
      <c r="J38" s="40">
        <f>H38-F38</f>
        <v>820</v>
      </c>
      <c r="K38" s="11">
        <v>301</v>
      </c>
      <c r="L38" s="10">
        <v>0</v>
      </c>
      <c r="M38" s="9">
        <f>K38-287</f>
        <v>14</v>
      </c>
      <c r="N38" s="11">
        <v>228</v>
      </c>
      <c r="O38" s="11">
        <v>254</v>
      </c>
      <c r="P38" s="6">
        <v>1</v>
      </c>
      <c r="Q38" s="6">
        <f>(N38+O38)/2</f>
        <v>241</v>
      </c>
      <c r="R38" s="27">
        <f>Q38-277</f>
        <v>-36</v>
      </c>
    </row>
    <row r="39" spans="1:20" s="2" customFormat="1" ht="19.05" customHeight="1" x14ac:dyDescent="0.3">
      <c r="A39" s="14">
        <v>38</v>
      </c>
      <c r="B39" s="8" t="s">
        <v>24</v>
      </c>
      <c r="C39" s="18">
        <v>393002</v>
      </c>
      <c r="D39" s="10" t="s">
        <v>32</v>
      </c>
      <c r="E39" s="29" t="s">
        <v>104</v>
      </c>
      <c r="F39" s="46" t="s">
        <v>62</v>
      </c>
      <c r="G39" s="46" t="s">
        <v>78</v>
      </c>
      <c r="H39" s="46" t="s">
        <v>77</v>
      </c>
      <c r="I39" s="48">
        <f>G39-E39</f>
        <v>-4</v>
      </c>
      <c r="J39" s="48">
        <f>H39-F39</f>
        <v>-822</v>
      </c>
      <c r="K39" s="11">
        <v>324</v>
      </c>
      <c r="L39" s="10">
        <v>0</v>
      </c>
      <c r="M39" s="9">
        <f>K39-287</f>
        <v>37</v>
      </c>
      <c r="N39" s="11">
        <v>285</v>
      </c>
      <c r="O39" s="11">
        <v>288</v>
      </c>
      <c r="P39" s="6">
        <v>1</v>
      </c>
      <c r="Q39" s="6">
        <f>(N39+O39)/2</f>
        <v>286.5</v>
      </c>
      <c r="R39" s="27">
        <f>Q39-277</f>
        <v>9.5</v>
      </c>
    </row>
    <row r="40" spans="1:20" s="2" customFormat="1" ht="19.05" customHeight="1" x14ac:dyDescent="0.3">
      <c r="A40" s="14">
        <v>39</v>
      </c>
      <c r="B40" s="14"/>
      <c r="C40" s="11">
        <v>398002</v>
      </c>
      <c r="D40" s="10" t="s">
        <v>32</v>
      </c>
      <c r="E40" s="31" t="s">
        <v>58</v>
      </c>
      <c r="F40" s="30"/>
      <c r="G40" s="36"/>
      <c r="H40" s="36"/>
      <c r="I40" s="43"/>
      <c r="J40" s="43"/>
      <c r="K40" s="11"/>
      <c r="L40" s="10">
        <v>0</v>
      </c>
      <c r="M40" s="11">
        <f>K40-287</f>
        <v>-287</v>
      </c>
      <c r="N40" s="11"/>
      <c r="O40" s="11"/>
      <c r="P40" s="6">
        <v>0</v>
      </c>
      <c r="Q40" s="6">
        <f>(N40+O40)/2</f>
        <v>0</v>
      </c>
      <c r="R40" s="6">
        <f>Q40-277</f>
        <v>-277</v>
      </c>
    </row>
    <row r="41" spans="1:20" s="2" customFormat="1" ht="19.05" customHeight="1" x14ac:dyDescent="0.3">
      <c r="A41" s="14">
        <v>40</v>
      </c>
      <c r="B41" s="14"/>
      <c r="C41" s="11">
        <v>398007</v>
      </c>
      <c r="D41" s="10" t="s">
        <v>32</v>
      </c>
      <c r="E41" s="31" t="s">
        <v>59</v>
      </c>
      <c r="F41" s="31"/>
      <c r="G41" s="35"/>
      <c r="H41" s="35"/>
      <c r="I41" s="41"/>
      <c r="J41" s="41"/>
      <c r="K41" s="11"/>
      <c r="L41" s="10">
        <v>1</v>
      </c>
      <c r="M41" s="11">
        <f>K41-287</f>
        <v>-287</v>
      </c>
      <c r="N41" s="11"/>
      <c r="O41" s="11"/>
      <c r="P41" s="6">
        <v>0</v>
      </c>
      <c r="Q41" s="6">
        <f>(N41+O41)/2</f>
        <v>0</v>
      </c>
      <c r="R41" s="6">
        <f>Q41-277</f>
        <v>-277</v>
      </c>
    </row>
    <row r="42" spans="1:20" s="2" customFormat="1" ht="19.05" customHeight="1" x14ac:dyDescent="0.3">
      <c r="A42" s="14">
        <v>41</v>
      </c>
      <c r="B42" s="14"/>
      <c r="C42" s="11">
        <v>403007</v>
      </c>
      <c r="D42" s="10" t="s">
        <v>32</v>
      </c>
      <c r="E42" s="31" t="s">
        <v>60</v>
      </c>
      <c r="F42" s="31"/>
      <c r="G42" s="35"/>
      <c r="H42" s="35"/>
      <c r="I42" s="41"/>
      <c r="J42" s="41"/>
      <c r="K42" s="11"/>
      <c r="L42" s="10">
        <v>1</v>
      </c>
      <c r="M42" s="11">
        <f>K42-287</f>
        <v>-287</v>
      </c>
      <c r="N42" s="11"/>
      <c r="O42" s="11"/>
      <c r="P42" s="6">
        <v>1</v>
      </c>
      <c r="Q42" s="6">
        <f>(N42+O42)/2</f>
        <v>0</v>
      </c>
      <c r="R42" s="6">
        <f>Q42-277</f>
        <v>-277</v>
      </c>
    </row>
    <row r="43" spans="1:20" s="2" customFormat="1" ht="19.05" customHeight="1" x14ac:dyDescent="0.3">
      <c r="A43" s="14"/>
      <c r="B43" s="14"/>
      <c r="C43" s="18">
        <v>392002</v>
      </c>
      <c r="D43" s="10" t="s">
        <v>32</v>
      </c>
      <c r="E43" s="29" t="s">
        <v>103</v>
      </c>
      <c r="F43" s="29" t="s">
        <v>61</v>
      </c>
      <c r="G43" s="29" t="s">
        <v>76</v>
      </c>
      <c r="H43" s="29" t="s">
        <v>75</v>
      </c>
      <c r="I43" s="40">
        <f>G43-E43</f>
        <v>5</v>
      </c>
      <c r="J43" s="40">
        <f>H43-F43</f>
        <v>-823</v>
      </c>
      <c r="K43" s="11">
        <v>327</v>
      </c>
      <c r="L43" s="10">
        <v>0</v>
      </c>
      <c r="M43" s="9">
        <f>K43-287</f>
        <v>40</v>
      </c>
      <c r="N43" s="11">
        <v>271</v>
      </c>
      <c r="O43" s="11">
        <v>282</v>
      </c>
      <c r="P43" s="6">
        <v>1</v>
      </c>
      <c r="Q43" s="6">
        <f>(N43+O43)/2</f>
        <v>276.5</v>
      </c>
      <c r="R43" s="27">
        <f>Q43-277</f>
        <v>-0.5</v>
      </c>
    </row>
    <row r="44" spans="1:20" s="2" customFormat="1" ht="19.05" customHeight="1" x14ac:dyDescent="0.3">
      <c r="A44" s="14"/>
      <c r="B44" s="14"/>
      <c r="C44" s="11"/>
      <c r="D44" s="11"/>
      <c r="E44" s="32"/>
      <c r="F44" s="32"/>
      <c r="G44" s="35"/>
      <c r="H44" s="35"/>
      <c r="I44" s="41"/>
      <c r="J44" s="41"/>
      <c r="K44" s="11"/>
      <c r="L44" s="11"/>
      <c r="M44" s="11"/>
      <c r="N44" s="11"/>
      <c r="O44" s="11"/>
      <c r="P44" s="6"/>
      <c r="Q44" s="6"/>
      <c r="R44" s="6"/>
    </row>
    <row r="45" spans="1:20" s="2" customFormat="1" ht="19.05" customHeight="1" x14ac:dyDescent="0.3">
      <c r="A45" s="14"/>
      <c r="B45" s="14"/>
      <c r="C45" s="11"/>
      <c r="D45" s="11"/>
      <c r="E45" s="32"/>
      <c r="F45" s="32"/>
      <c r="G45" s="35"/>
      <c r="H45" s="35"/>
      <c r="I45" s="41"/>
      <c r="J45" s="41"/>
      <c r="K45" s="11"/>
      <c r="L45" s="11"/>
      <c r="M45" s="11"/>
      <c r="N45" s="11"/>
      <c r="O45" s="11"/>
      <c r="P45" s="6"/>
      <c r="Q45" s="6"/>
      <c r="R45" s="6"/>
    </row>
    <row r="46" spans="1:20" s="2" customFormat="1" ht="19.05" customHeight="1" x14ac:dyDescent="0.3">
      <c r="A46" s="14"/>
      <c r="B46" s="14"/>
      <c r="C46" s="11"/>
      <c r="D46" s="11"/>
      <c r="E46" s="32"/>
      <c r="F46" s="32"/>
      <c r="G46" s="35"/>
      <c r="H46" s="35"/>
      <c r="I46" s="41"/>
      <c r="J46" s="41"/>
      <c r="K46" s="11"/>
      <c r="L46" s="11"/>
      <c r="M46" s="11"/>
      <c r="N46" s="11"/>
      <c r="O46" s="11"/>
      <c r="P46" s="6"/>
      <c r="Q46" s="6"/>
      <c r="R46" s="6"/>
    </row>
    <row r="47" spans="1:20" s="2" customFormat="1" ht="19.05" customHeight="1" x14ac:dyDescent="0.3">
      <c r="A47" s="14"/>
      <c r="B47" s="14"/>
      <c r="C47" s="11"/>
      <c r="D47" s="11"/>
      <c r="E47" s="32"/>
      <c r="F47" s="32"/>
      <c r="G47" s="35"/>
      <c r="H47" s="35"/>
      <c r="I47" s="41"/>
      <c r="J47" s="41"/>
      <c r="K47" s="11"/>
      <c r="L47" s="11"/>
      <c r="M47" s="11"/>
      <c r="N47" s="11"/>
      <c r="O47" s="11"/>
      <c r="P47" s="6"/>
      <c r="Q47" s="6"/>
      <c r="R47" s="6"/>
    </row>
    <row r="48" spans="1:20" s="2" customFormat="1" ht="19.05" customHeight="1" x14ac:dyDescent="0.3">
      <c r="A48" s="6"/>
      <c r="B48" s="6"/>
      <c r="C48" s="11"/>
      <c r="D48" s="11"/>
      <c r="E48" s="32"/>
      <c r="F48" s="32"/>
      <c r="G48" s="35"/>
      <c r="H48" s="35"/>
      <c r="I48" s="41"/>
      <c r="J48" s="41"/>
      <c r="K48" s="11"/>
      <c r="L48" s="11"/>
      <c r="M48" s="11"/>
      <c r="N48" s="11"/>
      <c r="O48" s="11"/>
      <c r="P48" s="6"/>
      <c r="Q48" s="6"/>
      <c r="R48" s="6"/>
    </row>
    <row r="49" spans="1:20" s="2" customFormat="1" ht="19.05" customHeight="1" x14ac:dyDescent="0.3">
      <c r="A49" s="6"/>
      <c r="B49" s="6"/>
      <c r="C49" s="11"/>
      <c r="D49" s="11"/>
      <c r="E49" s="32"/>
      <c r="F49" s="32"/>
      <c r="G49" s="35"/>
      <c r="H49" s="35"/>
      <c r="I49" s="41"/>
      <c r="J49" s="41"/>
      <c r="K49" s="11"/>
      <c r="L49" s="11"/>
      <c r="M49" s="11"/>
      <c r="N49" s="11"/>
      <c r="O49" s="11"/>
      <c r="P49" s="6"/>
      <c r="Q49" s="6"/>
      <c r="R49" s="6"/>
    </row>
    <row r="50" spans="1:20" s="2" customFormat="1" ht="19.05" customHeight="1" x14ac:dyDescent="0.3">
      <c r="A50" s="6"/>
      <c r="B50" s="6"/>
      <c r="C50" s="11"/>
      <c r="D50" s="11"/>
      <c r="E50" s="32"/>
      <c r="F50" s="32"/>
      <c r="G50" s="35"/>
      <c r="H50" s="35"/>
      <c r="I50" s="41"/>
      <c r="J50" s="41"/>
      <c r="K50" s="11"/>
      <c r="L50" s="11"/>
      <c r="M50" s="11"/>
      <c r="N50" s="11"/>
      <c r="O50" s="11"/>
      <c r="P50" s="6"/>
      <c r="Q50" s="6"/>
      <c r="R50" s="6"/>
    </row>
    <row r="51" spans="1:20" s="2" customFormat="1" ht="19.05" customHeight="1" x14ac:dyDescent="0.3">
      <c r="A51" s="6"/>
      <c r="B51" s="6"/>
      <c r="C51" s="11"/>
      <c r="D51" s="11"/>
      <c r="E51" s="32"/>
      <c r="F51" s="32"/>
      <c r="G51" s="35"/>
      <c r="H51" s="35"/>
      <c r="I51" s="41"/>
      <c r="J51" s="41"/>
      <c r="K51" s="11"/>
      <c r="L51" s="11"/>
      <c r="M51" s="11"/>
      <c r="N51" s="11"/>
      <c r="O51" s="11"/>
      <c r="P51" s="6"/>
      <c r="Q51" s="6"/>
      <c r="R51" s="6"/>
    </row>
    <row r="52" spans="1:20" s="2" customFormat="1" ht="19.05" customHeight="1" x14ac:dyDescent="0.3">
      <c r="A52" s="6"/>
      <c r="B52" s="6"/>
      <c r="C52" s="11"/>
      <c r="D52" s="11"/>
      <c r="E52" s="32"/>
      <c r="F52" s="32"/>
      <c r="G52" s="35"/>
      <c r="H52" s="35"/>
      <c r="I52" s="41"/>
      <c r="J52" s="41"/>
      <c r="K52" s="11"/>
      <c r="L52" s="11"/>
      <c r="M52" s="11"/>
      <c r="N52" s="11"/>
      <c r="O52" s="11"/>
      <c r="P52" s="6"/>
      <c r="Q52" s="6"/>
      <c r="R52" s="6"/>
    </row>
    <row r="53" spans="1:20" s="2" customFormat="1" ht="19.05" customHeight="1" x14ac:dyDescent="0.3">
      <c r="A53" s="6"/>
      <c r="B53" s="6"/>
      <c r="C53" s="11"/>
      <c r="D53" s="11"/>
      <c r="E53" s="32"/>
      <c r="F53" s="32"/>
      <c r="G53" s="35"/>
      <c r="H53" s="35"/>
      <c r="I53" s="41"/>
      <c r="J53" s="41"/>
      <c r="K53" s="11"/>
      <c r="L53" s="11"/>
      <c r="M53" s="11"/>
      <c r="N53" s="11"/>
      <c r="O53" s="11"/>
      <c r="P53" s="6"/>
      <c r="Q53" s="6"/>
      <c r="R53" s="6"/>
    </row>
    <row r="54" spans="1:20" s="2" customFormat="1" ht="19.05" customHeight="1" x14ac:dyDescent="0.3">
      <c r="A54" s="6"/>
      <c r="B54" s="6"/>
      <c r="C54" s="11"/>
      <c r="D54" s="11"/>
      <c r="E54" s="32"/>
      <c r="F54" s="32"/>
      <c r="G54" s="35"/>
      <c r="H54" s="35"/>
      <c r="I54" s="41"/>
      <c r="J54" s="41"/>
      <c r="K54" s="11"/>
      <c r="L54" s="11"/>
      <c r="M54" s="11"/>
      <c r="N54" s="11"/>
      <c r="O54" s="11"/>
      <c r="P54" s="6"/>
      <c r="Q54" s="6"/>
      <c r="R54" s="6"/>
    </row>
    <row r="55" spans="1:20" s="2" customFormat="1" ht="19.05" customHeight="1" x14ac:dyDescent="0.3">
      <c r="A55" s="6"/>
      <c r="B55" s="6"/>
      <c r="C55" s="11"/>
      <c r="D55" s="11"/>
      <c r="E55" s="32"/>
      <c r="F55" s="32"/>
      <c r="G55" s="35"/>
      <c r="H55" s="35"/>
      <c r="I55" s="41"/>
      <c r="J55" s="41"/>
      <c r="K55" s="11"/>
      <c r="L55" s="11"/>
      <c r="M55" s="11"/>
      <c r="N55" s="11"/>
      <c r="O55" s="11"/>
      <c r="P55" s="6"/>
      <c r="Q55" s="6"/>
      <c r="R55" s="6"/>
    </row>
    <row r="56" spans="1:20" s="2" customFormat="1" ht="19.05" customHeight="1" x14ac:dyDescent="0.3">
      <c r="A56" s="6"/>
      <c r="B56" s="6"/>
      <c r="C56" s="11"/>
      <c r="D56" s="11"/>
      <c r="E56" s="32"/>
      <c r="F56" s="32"/>
      <c r="G56" s="35"/>
      <c r="H56" s="35"/>
      <c r="I56" s="41"/>
      <c r="J56" s="41"/>
      <c r="K56" s="11"/>
      <c r="L56" s="11"/>
      <c r="M56" s="11"/>
      <c r="N56" s="11"/>
      <c r="O56" s="11"/>
      <c r="P56" s="6"/>
      <c r="Q56" s="6"/>
      <c r="R56" s="6"/>
    </row>
    <row r="57" spans="1:20" s="2" customFormat="1" ht="19.05" customHeight="1" x14ac:dyDescent="0.3">
      <c r="A57" s="6"/>
      <c r="B57" s="6"/>
      <c r="C57" s="11"/>
      <c r="D57" s="11"/>
      <c r="E57" s="32"/>
      <c r="F57" s="32"/>
      <c r="G57" s="35"/>
      <c r="H57" s="35"/>
      <c r="I57" s="41"/>
      <c r="J57" s="41"/>
      <c r="K57" s="11"/>
      <c r="L57" s="11"/>
      <c r="M57" s="11"/>
      <c r="N57" s="11"/>
      <c r="O57" s="11"/>
      <c r="P57" s="6"/>
      <c r="Q57" s="6"/>
      <c r="R57" s="6"/>
    </row>
    <row r="58" spans="1:20" ht="19.05" customHeight="1" x14ac:dyDescent="0.3">
      <c r="A58" s="14"/>
      <c r="B58" s="14"/>
      <c r="C58" s="11"/>
      <c r="D58" s="11"/>
      <c r="E58" s="32"/>
      <c r="F58" s="32"/>
      <c r="G58" s="35"/>
      <c r="H58" s="35"/>
      <c r="I58" s="41"/>
      <c r="J58" s="41"/>
      <c r="K58" s="11"/>
      <c r="L58" s="11"/>
      <c r="M58" s="11"/>
      <c r="N58" s="11"/>
      <c r="O58" s="11"/>
      <c r="P58" s="7"/>
      <c r="Q58" s="7"/>
      <c r="R58" s="7"/>
      <c r="S58" s="3"/>
      <c r="T58" s="3"/>
    </row>
    <row r="59" spans="1:20" ht="19.05" customHeight="1" x14ac:dyDescent="0.3">
      <c r="A59" s="14"/>
      <c r="B59" s="14"/>
      <c r="C59" s="11"/>
      <c r="D59" s="11"/>
      <c r="E59" s="32"/>
      <c r="F59" s="32"/>
      <c r="G59" s="35"/>
      <c r="H59" s="35"/>
      <c r="I59" s="41"/>
      <c r="J59" s="41"/>
      <c r="K59" s="11"/>
      <c r="L59" s="11"/>
      <c r="M59" s="11"/>
      <c r="N59" s="11"/>
      <c r="O59" s="11"/>
      <c r="P59" s="7"/>
      <c r="Q59" s="7"/>
      <c r="R59" s="7"/>
      <c r="S59" s="3"/>
      <c r="T59" s="3"/>
    </row>
    <row r="60" spans="1:20" s="2" customFormat="1" ht="19.05" customHeight="1" x14ac:dyDescent="0.3">
      <c r="A60" s="6"/>
      <c r="B60" s="6"/>
      <c r="C60" s="11"/>
      <c r="D60" s="11"/>
      <c r="E60" s="32"/>
      <c r="F60" s="32"/>
      <c r="G60" s="35"/>
      <c r="H60" s="35"/>
      <c r="I60" s="41"/>
      <c r="J60" s="41"/>
      <c r="K60" s="11"/>
      <c r="L60" s="11"/>
      <c r="M60" s="11"/>
      <c r="N60" s="11"/>
      <c r="O60" s="11"/>
      <c r="P60" s="6"/>
      <c r="Q60" s="6"/>
      <c r="R60" s="6"/>
    </row>
    <row r="61" spans="1:20" ht="19.05" customHeight="1" x14ac:dyDescent="0.3">
      <c r="A61" s="14"/>
      <c r="B61" s="14"/>
      <c r="C61" s="11"/>
      <c r="D61" s="11"/>
      <c r="E61" s="32"/>
      <c r="F61" s="32"/>
      <c r="G61" s="35"/>
      <c r="H61" s="35"/>
      <c r="I61" s="41"/>
      <c r="J61" s="41"/>
      <c r="K61" s="11"/>
      <c r="L61" s="11"/>
      <c r="M61" s="11"/>
      <c r="N61" s="11"/>
      <c r="O61" s="11"/>
      <c r="P61" s="7"/>
      <c r="Q61" s="7"/>
      <c r="R61" s="7"/>
      <c r="S61" s="3"/>
      <c r="T61" s="3"/>
    </row>
    <row r="62" spans="1:20" ht="19.05" customHeight="1" x14ac:dyDescent="0.3">
      <c r="A62" s="14"/>
      <c r="B62" s="14"/>
      <c r="C62" s="11"/>
      <c r="D62" s="11"/>
      <c r="E62" s="32"/>
      <c r="F62" s="32"/>
      <c r="G62" s="35"/>
      <c r="H62" s="35"/>
      <c r="I62" s="41"/>
      <c r="J62" s="41"/>
      <c r="K62" s="11"/>
      <c r="L62" s="11"/>
      <c r="M62" s="11"/>
      <c r="N62" s="11"/>
      <c r="O62" s="11"/>
      <c r="P62" s="7"/>
      <c r="Q62" s="7"/>
      <c r="R62" s="7"/>
      <c r="S62" s="3"/>
      <c r="T62" s="3"/>
    </row>
    <row r="63" spans="1:20" ht="19.05" customHeight="1" x14ac:dyDescent="0.3">
      <c r="A63" s="14"/>
      <c r="B63" s="14"/>
      <c r="C63" s="11"/>
      <c r="D63" s="11"/>
      <c r="E63" s="32"/>
      <c r="F63" s="32"/>
      <c r="G63" s="35"/>
      <c r="H63" s="35"/>
      <c r="I63" s="41"/>
      <c r="J63" s="41"/>
      <c r="K63" s="11"/>
      <c r="L63" s="11"/>
      <c r="M63" s="11"/>
      <c r="N63" s="11"/>
      <c r="O63" s="11"/>
      <c r="P63" s="7"/>
      <c r="Q63" s="7"/>
      <c r="R63" s="7"/>
      <c r="S63" s="3"/>
      <c r="T63" s="3"/>
    </row>
    <row r="64" spans="1:20" s="21" customFormat="1" ht="20.399999999999999" customHeight="1" x14ac:dyDescent="0.3">
      <c r="C64" s="25"/>
      <c r="D64" s="25"/>
      <c r="E64" s="33"/>
      <c r="F64" s="33"/>
      <c r="G64" s="36"/>
      <c r="H64" s="36"/>
      <c r="I64" s="43"/>
      <c r="J64" s="43"/>
      <c r="K64" s="25"/>
      <c r="L64" s="25"/>
      <c r="M64" s="25"/>
      <c r="N64" s="25"/>
      <c r="O64" s="25"/>
      <c r="P64" s="26"/>
      <c r="Q64" s="26"/>
      <c r="R64" s="26"/>
      <c r="S64" s="26"/>
      <c r="T64" s="26"/>
    </row>
    <row r="65" spans="3:20" s="23" customFormat="1" ht="19.05" customHeight="1" x14ac:dyDescent="0.3">
      <c r="C65" s="25"/>
      <c r="D65" s="25"/>
      <c r="E65" s="33"/>
      <c r="F65" s="33"/>
      <c r="G65" s="36"/>
      <c r="H65" s="36"/>
      <c r="I65" s="43"/>
      <c r="J65" s="43"/>
      <c r="K65" s="25"/>
      <c r="L65" s="25"/>
      <c r="M65" s="25"/>
      <c r="N65" s="25"/>
      <c r="O65" s="25"/>
    </row>
    <row r="66" spans="3:20" s="21" customFormat="1" ht="19.05" customHeight="1" x14ac:dyDescent="0.3">
      <c r="C66" s="25"/>
      <c r="D66" s="25"/>
      <c r="E66" s="33"/>
      <c r="F66" s="33"/>
      <c r="G66" s="36"/>
      <c r="H66" s="36"/>
      <c r="I66" s="43"/>
      <c r="J66" s="43"/>
      <c r="K66" s="25"/>
      <c r="L66" s="25"/>
      <c r="M66" s="25"/>
      <c r="N66" s="25"/>
      <c r="O66" s="25"/>
      <c r="P66" s="26"/>
      <c r="Q66" s="26"/>
      <c r="R66" s="26"/>
      <c r="S66" s="26"/>
      <c r="T66" s="26"/>
    </row>
    <row r="67" spans="3:20" s="21" customFormat="1" ht="19.05" customHeight="1" x14ac:dyDescent="0.3">
      <c r="C67" s="25"/>
      <c r="D67" s="25"/>
      <c r="E67" s="33"/>
      <c r="F67" s="33"/>
      <c r="G67" s="36"/>
      <c r="H67" s="36"/>
      <c r="I67" s="43"/>
      <c r="J67" s="43"/>
      <c r="K67" s="25"/>
      <c r="L67" s="25"/>
      <c r="M67" s="25"/>
      <c r="N67" s="25"/>
      <c r="O67" s="25"/>
      <c r="P67" s="26"/>
      <c r="Q67" s="26"/>
      <c r="R67" s="26"/>
      <c r="S67" s="26"/>
      <c r="T67" s="26"/>
    </row>
    <row r="68" spans="3:20" s="21" customFormat="1" ht="19.05" customHeight="1" x14ac:dyDescent="0.3">
      <c r="C68" s="25"/>
      <c r="D68" s="25"/>
      <c r="E68" s="33"/>
      <c r="F68" s="33"/>
      <c r="G68" s="36"/>
      <c r="H68" s="36"/>
      <c r="I68" s="43"/>
      <c r="J68" s="43"/>
      <c r="K68" s="25"/>
      <c r="L68" s="25"/>
      <c r="M68" s="25"/>
      <c r="N68" s="25"/>
      <c r="O68" s="25"/>
      <c r="P68" s="26"/>
      <c r="Q68" s="26"/>
      <c r="R68" s="26"/>
      <c r="S68" s="26"/>
      <c r="T68" s="26"/>
    </row>
    <row r="69" spans="3:20" s="21" customFormat="1" ht="19.05" customHeight="1" x14ac:dyDescent="0.3">
      <c r="C69" s="25"/>
      <c r="D69" s="25"/>
      <c r="E69" s="33"/>
      <c r="F69" s="33"/>
      <c r="G69" s="36"/>
      <c r="H69" s="36"/>
      <c r="I69" s="43"/>
      <c r="J69" s="43"/>
      <c r="K69" s="25"/>
      <c r="L69" s="25"/>
      <c r="M69" s="25"/>
      <c r="N69" s="25"/>
      <c r="O69" s="25"/>
      <c r="P69" s="26"/>
      <c r="Q69" s="26"/>
      <c r="R69" s="26"/>
      <c r="S69" s="26"/>
      <c r="T69" s="26"/>
    </row>
    <row r="70" spans="3:20" s="21" customFormat="1" ht="19.05" customHeight="1" x14ac:dyDescent="0.3">
      <c r="C70" s="25"/>
      <c r="D70" s="25"/>
      <c r="E70" s="33"/>
      <c r="F70" s="33"/>
      <c r="G70" s="36"/>
      <c r="H70" s="36"/>
      <c r="I70" s="43"/>
      <c r="J70" s="43"/>
      <c r="K70" s="25"/>
      <c r="L70" s="25"/>
      <c r="M70" s="25"/>
      <c r="N70" s="25"/>
      <c r="O70" s="25"/>
      <c r="P70" s="26"/>
      <c r="Q70" s="26"/>
      <c r="R70" s="26"/>
      <c r="S70" s="26"/>
      <c r="T70" s="26"/>
    </row>
    <row r="71" spans="3:20" s="21" customFormat="1" ht="19.05" customHeight="1" x14ac:dyDescent="0.3">
      <c r="C71" s="25"/>
      <c r="D71" s="25"/>
      <c r="E71" s="33"/>
      <c r="F71" s="33"/>
      <c r="G71" s="36"/>
      <c r="H71" s="36"/>
      <c r="I71" s="43"/>
      <c r="J71" s="43"/>
      <c r="K71" s="25"/>
      <c r="L71" s="25"/>
      <c r="M71" s="25"/>
      <c r="N71" s="25"/>
      <c r="O71" s="25"/>
      <c r="P71" s="26"/>
      <c r="Q71" s="26"/>
      <c r="R71" s="26"/>
      <c r="S71" s="26"/>
      <c r="T71" s="26"/>
    </row>
    <row r="72" spans="3:20" s="21" customFormat="1" ht="19.05" customHeight="1" x14ac:dyDescent="0.3">
      <c r="C72" s="25"/>
      <c r="D72" s="25"/>
      <c r="E72" s="33"/>
      <c r="F72" s="33"/>
      <c r="G72" s="36"/>
      <c r="H72" s="36"/>
      <c r="I72" s="43"/>
      <c r="J72" s="43"/>
      <c r="K72" s="25"/>
      <c r="L72" s="25"/>
      <c r="M72" s="25"/>
      <c r="N72" s="25"/>
      <c r="O72" s="25"/>
      <c r="P72" s="26"/>
      <c r="Q72" s="26"/>
      <c r="R72" s="26"/>
      <c r="S72" s="26"/>
      <c r="T72" s="26"/>
    </row>
    <row r="73" spans="3:20" s="21" customFormat="1" ht="19.05" customHeight="1" x14ac:dyDescent="0.3">
      <c r="C73" s="25"/>
      <c r="D73" s="25"/>
      <c r="E73" s="33"/>
      <c r="F73" s="33"/>
      <c r="G73" s="36"/>
      <c r="H73" s="36"/>
      <c r="I73" s="43"/>
      <c r="J73" s="43"/>
      <c r="K73" s="25"/>
      <c r="L73" s="25"/>
      <c r="M73" s="25"/>
      <c r="N73" s="25"/>
      <c r="O73" s="25"/>
      <c r="P73" s="26"/>
      <c r="Q73" s="26"/>
      <c r="R73" s="26"/>
      <c r="S73" s="26"/>
      <c r="T73" s="26"/>
    </row>
    <row r="74" spans="3:20" s="21" customFormat="1" ht="19.05" customHeight="1" x14ac:dyDescent="0.3">
      <c r="C74" s="25"/>
      <c r="D74" s="25"/>
      <c r="E74" s="33"/>
      <c r="F74" s="33"/>
      <c r="G74" s="36"/>
      <c r="H74" s="36"/>
      <c r="I74" s="43"/>
      <c r="J74" s="43"/>
      <c r="K74" s="25"/>
      <c r="L74" s="25"/>
      <c r="M74" s="25"/>
      <c r="N74" s="25"/>
      <c r="O74" s="25"/>
      <c r="P74" s="26"/>
      <c r="Q74" s="26"/>
      <c r="R74" s="26"/>
      <c r="S74" s="26"/>
      <c r="T74" s="26"/>
    </row>
    <row r="75" spans="3:20" s="21" customFormat="1" ht="19.05" customHeight="1" x14ac:dyDescent="0.3">
      <c r="C75" s="25"/>
      <c r="D75" s="25"/>
      <c r="E75" s="33"/>
      <c r="F75" s="33"/>
      <c r="G75" s="36"/>
      <c r="H75" s="36"/>
      <c r="I75" s="43"/>
      <c r="J75" s="43"/>
      <c r="K75" s="25"/>
      <c r="L75" s="25"/>
      <c r="M75" s="25"/>
      <c r="N75" s="25"/>
      <c r="O75" s="25"/>
      <c r="P75" s="26"/>
      <c r="Q75" s="26"/>
      <c r="R75" s="26"/>
      <c r="S75" s="26"/>
      <c r="T75" s="26"/>
    </row>
    <row r="76" spans="3:20" s="21" customFormat="1" ht="19.05" customHeight="1" x14ac:dyDescent="0.3">
      <c r="C76" s="25"/>
      <c r="D76" s="25"/>
      <c r="E76" s="33"/>
      <c r="F76" s="33"/>
      <c r="G76" s="36"/>
      <c r="H76" s="36"/>
      <c r="I76" s="43"/>
      <c r="J76" s="43"/>
      <c r="K76" s="25"/>
      <c r="L76" s="25"/>
      <c r="M76" s="25"/>
      <c r="N76" s="25"/>
      <c r="O76" s="25"/>
      <c r="P76" s="26"/>
      <c r="Q76" s="26"/>
      <c r="R76" s="26"/>
      <c r="S76" s="26"/>
      <c r="T76" s="26"/>
    </row>
    <row r="77" spans="3:20" s="21" customFormat="1" ht="19.05" customHeight="1" x14ac:dyDescent="0.3">
      <c r="C77" s="25"/>
      <c r="D77" s="25"/>
      <c r="E77" s="33"/>
      <c r="F77" s="33"/>
      <c r="G77" s="36"/>
      <c r="H77" s="36"/>
      <c r="I77" s="43"/>
      <c r="J77" s="43"/>
      <c r="K77" s="25"/>
      <c r="L77" s="25"/>
      <c r="M77" s="25"/>
      <c r="N77" s="25"/>
      <c r="O77" s="25"/>
      <c r="P77" s="26"/>
      <c r="Q77" s="26"/>
      <c r="R77" s="26"/>
      <c r="S77" s="26"/>
      <c r="T77" s="26"/>
    </row>
    <row r="78" spans="3:20" s="21" customFormat="1" ht="19.05" customHeight="1" x14ac:dyDescent="0.3">
      <c r="C78" s="25"/>
      <c r="D78" s="25"/>
      <c r="E78" s="33"/>
      <c r="F78" s="33"/>
      <c r="G78" s="36"/>
      <c r="H78" s="36"/>
      <c r="I78" s="43"/>
      <c r="J78" s="43"/>
      <c r="K78" s="25"/>
      <c r="L78" s="25"/>
      <c r="M78" s="25"/>
      <c r="N78" s="25"/>
      <c r="O78" s="25"/>
      <c r="P78" s="26"/>
      <c r="Q78" s="26"/>
      <c r="R78" s="26"/>
      <c r="S78" s="26"/>
      <c r="T78" s="26"/>
    </row>
    <row r="79" spans="3:20" s="21" customFormat="1" ht="19.05" customHeight="1" x14ac:dyDescent="0.3">
      <c r="C79" s="25"/>
      <c r="D79" s="25"/>
      <c r="E79" s="33"/>
      <c r="F79" s="33"/>
      <c r="G79" s="36"/>
      <c r="H79" s="36"/>
      <c r="I79" s="43"/>
      <c r="J79" s="43"/>
      <c r="K79" s="25"/>
      <c r="L79" s="25"/>
      <c r="M79" s="25"/>
      <c r="N79" s="25"/>
      <c r="O79" s="25"/>
      <c r="P79" s="26"/>
      <c r="Q79" s="26"/>
      <c r="R79" s="26"/>
      <c r="S79" s="26"/>
      <c r="T79" s="26"/>
    </row>
    <row r="80" spans="3:20" s="21" customFormat="1" ht="19.05" customHeight="1" x14ac:dyDescent="0.3">
      <c r="C80" s="25"/>
      <c r="D80" s="25"/>
      <c r="E80" s="33"/>
      <c r="F80" s="33"/>
      <c r="G80" s="36"/>
      <c r="H80" s="36"/>
      <c r="I80" s="43"/>
      <c r="J80" s="43"/>
      <c r="K80" s="25"/>
      <c r="L80" s="25"/>
      <c r="M80" s="25"/>
      <c r="N80" s="25"/>
      <c r="O80" s="25"/>
      <c r="P80" s="26"/>
      <c r="Q80" s="26"/>
      <c r="R80" s="26"/>
      <c r="S80" s="26"/>
      <c r="T80" s="26"/>
    </row>
    <row r="81" spans="3:20" s="21" customFormat="1" ht="19.05" customHeight="1" x14ac:dyDescent="0.3">
      <c r="C81" s="25"/>
      <c r="D81" s="25"/>
      <c r="E81" s="33"/>
      <c r="F81" s="33"/>
      <c r="G81" s="36"/>
      <c r="H81" s="36"/>
      <c r="I81" s="43"/>
      <c r="J81" s="43"/>
      <c r="K81" s="25"/>
      <c r="L81" s="25"/>
      <c r="M81" s="25"/>
      <c r="N81" s="25"/>
      <c r="O81" s="25"/>
      <c r="P81" s="26"/>
      <c r="Q81" s="26"/>
      <c r="R81" s="26"/>
      <c r="S81" s="26"/>
      <c r="T81" s="26"/>
    </row>
    <row r="82" spans="3:20" s="21" customFormat="1" ht="19.05" customHeight="1" x14ac:dyDescent="0.3">
      <c r="C82" s="25"/>
      <c r="D82" s="25"/>
      <c r="E82" s="33"/>
      <c r="F82" s="33"/>
      <c r="G82" s="36"/>
      <c r="H82" s="36"/>
      <c r="I82" s="43"/>
      <c r="J82" s="43"/>
      <c r="K82" s="25"/>
      <c r="L82" s="25"/>
      <c r="M82" s="25"/>
      <c r="N82" s="25"/>
      <c r="O82" s="25"/>
      <c r="P82" s="26"/>
      <c r="Q82" s="26"/>
      <c r="R82" s="26"/>
      <c r="S82" s="26"/>
      <c r="T82" s="26"/>
    </row>
    <row r="83" spans="3:20" s="21" customFormat="1" ht="19.05" customHeight="1" x14ac:dyDescent="0.3">
      <c r="C83" s="25"/>
      <c r="D83" s="25"/>
      <c r="E83" s="33"/>
      <c r="F83" s="33"/>
      <c r="G83" s="36"/>
      <c r="H83" s="36"/>
      <c r="I83" s="43"/>
      <c r="J83" s="43"/>
      <c r="K83" s="25"/>
      <c r="L83" s="25"/>
      <c r="M83" s="25"/>
      <c r="N83" s="25"/>
      <c r="O83" s="25"/>
      <c r="P83" s="26"/>
      <c r="Q83" s="26"/>
      <c r="R83" s="26"/>
      <c r="S83" s="26"/>
      <c r="T83" s="26"/>
    </row>
  </sheetData>
  <autoFilter ref="A1:A84" xr:uid="{E5AD59C2-CD28-478A-A054-985B97B357A6}">
    <sortState xmlns:xlrd2="http://schemas.microsoft.com/office/spreadsheetml/2017/richdata2" ref="A2:S84">
      <sortCondition ref="A1:A84"/>
    </sortState>
  </autoFilter>
  <mergeCells count="1">
    <mergeCell ref="N1:O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5FAFE-4A64-4325-A548-AC9B01C9636C}">
  <sheetPr>
    <outlinePr summaryBelow="0" summaryRight="0"/>
  </sheetPr>
  <dimension ref="A1"/>
  <sheetViews>
    <sheetView workbookViewId="0"/>
  </sheetViews>
  <sheetFormatPr defaultColWidth="9" defaultRowHeight="13.5" customHeight="1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B4661-36E8-4B12-9F2B-AC6002141C52}">
  <sheetPr>
    <outlinePr summaryBelow="0" summaryRight="0"/>
  </sheetPr>
  <dimension ref="A1"/>
  <sheetViews>
    <sheetView workbookViewId="0"/>
  </sheetViews>
  <sheetFormatPr defaultColWidth="9" defaultRowHeight="13.5" customHeight="1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鑫 朱</cp:lastModifiedBy>
  <dcterms:created xsi:type="dcterms:W3CDTF">2006-09-16T00:00:00Z</dcterms:created>
  <dcterms:modified xsi:type="dcterms:W3CDTF">2025-03-18T09:11:39Z</dcterms:modified>
</cp:coreProperties>
</file>